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45" windowHeight="11115" activeTab="0"/>
  </bookViews>
  <sheets>
    <sheet name="ROZVAHA" sheetId="1" r:id="rId1"/>
    <sheet name="VÝSLEDOVKA" sheetId="2" r:id="rId2"/>
  </sheets>
  <definedNames/>
  <calcPr fullCalcOnLoad="1"/>
</workbook>
</file>

<file path=xl/sharedStrings.xml><?xml version="1.0" encoding="utf-8"?>
<sst xmlns="http://schemas.openxmlformats.org/spreadsheetml/2006/main" count="153" uniqueCount="142">
  <si>
    <t>číslo účtu</t>
  </si>
  <si>
    <t>název ukazatele</t>
  </si>
  <si>
    <t>spotřeba materiálu</t>
  </si>
  <si>
    <t>spotřeba energie</t>
  </si>
  <si>
    <t>spotřeba ostatních neskladovatelných položek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</si>
  <si>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</si>
  <si>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</si>
  <si>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</si>
  <si>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</si>
  <si>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</si>
  <si>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</si>
  <si>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</si>
  <si>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zákonné sociální náklady</t>
  </si>
  <si>
    <t>daň silniční</t>
  </si>
  <si>
    <t>daň z nemovistostí</t>
  </si>
  <si>
    <t>smluvní pokuty a úroky z prodlení</t>
  </si>
  <si>
    <t>úroky</t>
  </si>
  <si>
    <t>kurzové ztráty</t>
  </si>
  <si>
    <t>manka a škody</t>
  </si>
  <si>
    <t>prodaný materiál</t>
  </si>
  <si>
    <t>aktivace vnitroorganizačních služeb</t>
  </si>
  <si>
    <t>kurzové zisky</t>
  </si>
  <si>
    <t>výnosy z dlouhodobého finančního majetku</t>
  </si>
  <si>
    <t>daň z příjmů</t>
  </si>
  <si>
    <t>dodatečné odvody daně z příjmů</t>
  </si>
  <si>
    <t>jiné sociální pojištění</t>
  </si>
  <si>
    <t>jiné sociální náklady</t>
  </si>
  <si>
    <t>jiné daně a poplatky</t>
  </si>
  <si>
    <t>jiné pokuty a penále</t>
  </si>
  <si>
    <t>vratky daní z nadměrných odpočtů</t>
  </si>
  <si>
    <t>tvorba fondů</t>
  </si>
  <si>
    <t>odpisy dlouhodobého majetku</t>
  </si>
  <si>
    <t>prodané pozemky</t>
  </si>
  <si>
    <t>tvorba a zúčtování rezerv</t>
  </si>
  <si>
    <t>tvorba a zúčtování opravných položek</t>
  </si>
  <si>
    <t>ostatní náklady z činnosti</t>
  </si>
  <si>
    <t>prodané cenné papíry a podíly</t>
  </si>
  <si>
    <t>náklady z přecenění reálnou hodnotou</t>
  </si>
  <si>
    <t>ostatní finanční náklady</t>
  </si>
  <si>
    <t>zůstatková cena prodaného DNM</t>
  </si>
  <si>
    <t>zůstatková cena prodaného DHM</t>
  </si>
  <si>
    <t>náklady ze sdílené daně z příjmů FO</t>
  </si>
  <si>
    <t>náklady ze sdílené daně z příjmů PO</t>
  </si>
  <si>
    <t xml:space="preserve">náklady ze sdílené daně z přidané hodnoty </t>
  </si>
  <si>
    <t>náklady ze sdílených spotřebních daní</t>
  </si>
  <si>
    <t>výnosy z prodeje vlastních výrobků</t>
  </si>
  <si>
    <t>výnosy z prodeje služeb</t>
  </si>
  <si>
    <t>výnosy z pronájmu</t>
  </si>
  <si>
    <t>výnosy z prodaného zboží</t>
  </si>
  <si>
    <t>výnosy ze správních poplatků</t>
  </si>
  <si>
    <t>výnosy z místních poplatků</t>
  </si>
  <si>
    <t>výnosy ze soudních poplatků</t>
  </si>
  <si>
    <t>jiné výnosy z vlastních výkonů</t>
  </si>
  <si>
    <t>výnosy z odepsaných pohledávek</t>
  </si>
  <si>
    <t>výnosy z prodeje materiálu</t>
  </si>
  <si>
    <t>výnosy z prodeje pozemků</t>
  </si>
  <si>
    <t>čerpání fondů</t>
  </si>
  <si>
    <t>ostatní výnosy z činnosti</t>
  </si>
  <si>
    <t>výnosy z prodeje cenných papírů a podílů</t>
  </si>
  <si>
    <t>výnosy z přecenění reálnou hodnotou</t>
  </si>
  <si>
    <t>ostatní finanční výnosy</t>
  </si>
  <si>
    <t>výnosy z daně z příjmů FO</t>
  </si>
  <si>
    <t>výnosy z daně z příjmů PO</t>
  </si>
  <si>
    <t>výnosy ze sociálního pojištění</t>
  </si>
  <si>
    <t>výnosy z daně z přidané hodnoty</t>
  </si>
  <si>
    <t>výnosy ze spotřebních daní</t>
  </si>
  <si>
    <t>výnosy z majetkových daní</t>
  </si>
  <si>
    <t>výnosy z energetických daní</t>
  </si>
  <si>
    <t>výnosy ze silniční daně</t>
  </si>
  <si>
    <t>výnosy z ostatních daní a poplatků</t>
  </si>
  <si>
    <t>výnosy ze sdílené daně z příjmů FO</t>
  </si>
  <si>
    <t>výnosy ze sdílené daně z příjmů PO</t>
  </si>
  <si>
    <t xml:space="preserve">výnosy ze sdílené daně z přidané hodnoty </t>
  </si>
  <si>
    <t>výnosy ze sdílených spotřebních daní</t>
  </si>
  <si>
    <t>výnosy ze sdílených majetkových daní</t>
  </si>
  <si>
    <t>výnosy ze sdílené silniční daně</t>
  </si>
  <si>
    <t>výnosy z prodeje dlouhodobého hmotného majetku kromě pozemků</t>
  </si>
  <si>
    <t>výnosy z prodeje dlouhodobého nehmotného majetku</t>
  </si>
  <si>
    <t>A.</t>
  </si>
  <si>
    <t>NÁKLADY</t>
  </si>
  <si>
    <t>I.</t>
  </si>
  <si>
    <t>Náklady z činnosti</t>
  </si>
  <si>
    <t>II.</t>
  </si>
  <si>
    <t>Finanční náklady</t>
  </si>
  <si>
    <t>III.</t>
  </si>
  <si>
    <t>IV.</t>
  </si>
  <si>
    <t>B.</t>
  </si>
  <si>
    <t>VÝNOSY</t>
  </si>
  <si>
    <t>Výnosy z činnosti</t>
  </si>
  <si>
    <t>Finanční výnosy</t>
  </si>
  <si>
    <t>Výnosy z daní a poplatků</t>
  </si>
  <si>
    <t>V.</t>
  </si>
  <si>
    <t>Výnosy ze sdílených daní</t>
  </si>
  <si>
    <t>VI.</t>
  </si>
  <si>
    <t>Výsledek hospodaření</t>
  </si>
  <si>
    <t>výsledek hospodaření před zdaněním</t>
  </si>
  <si>
    <t>výsledek hospodaření po zdanění</t>
  </si>
  <si>
    <t>aktivace dlouhodobého majetku</t>
  </si>
  <si>
    <t>aktivace oběžného majetku</t>
  </si>
  <si>
    <t>změna stavu zásob vlastní výroby</t>
  </si>
  <si>
    <t>naklady z drobného dlouhodobého majetku</t>
  </si>
  <si>
    <t>Výnosy z transferů</t>
  </si>
  <si>
    <t>výnosy vybraných ústředních vládních institucí</t>
  </si>
  <si>
    <t>výnosy vybraných místních vládních institucí</t>
  </si>
  <si>
    <t>Daň z příjmů</t>
  </si>
  <si>
    <t>Dodatečné odvody daně z příjmů</t>
  </si>
  <si>
    <t>Náklady ze sdílených daní a poplatků</t>
  </si>
  <si>
    <t>Náklady na transfery</t>
  </si>
  <si>
    <t>náklady vybraných ústředních vládních</t>
  </si>
  <si>
    <t>náklady vybraných místních vládních</t>
  </si>
  <si>
    <t>náklady z ostatních sdílených daní</t>
  </si>
  <si>
    <t>STÁLÁ  AKTIVA</t>
  </si>
  <si>
    <t xml:space="preserve"> - dlouhodobý nehmotný majetek</t>
  </si>
  <si>
    <t xml:space="preserve"> - dlouhodobý hmotný majetek</t>
  </si>
  <si>
    <t xml:space="preserve"> - dlouhodobý finanční majetek</t>
  </si>
  <si>
    <t xml:space="preserve"> - dlouhodobé pohledávky</t>
  </si>
  <si>
    <t>OBĚŽNÁ  AKTIVA</t>
  </si>
  <si>
    <t xml:space="preserve"> - zásoby</t>
  </si>
  <si>
    <t xml:space="preserve"> - krátkodobé pohledávky</t>
  </si>
  <si>
    <t xml:space="preserve"> - krátkodobý finanční majetek</t>
  </si>
  <si>
    <t>ÚHRN  AKTIV</t>
  </si>
  <si>
    <t xml:space="preserve"> - jmění účetní jednotky a upravující položky</t>
  </si>
  <si>
    <t xml:space="preserve"> - fondy účetní jednotky</t>
  </si>
  <si>
    <t xml:space="preserve"> - hospodářský výsledek</t>
  </si>
  <si>
    <t>CIZÍ  ZDROJE</t>
  </si>
  <si>
    <t xml:space="preserve"> - rezervy</t>
  </si>
  <si>
    <t xml:space="preserve"> - dlouhodobé závazky</t>
  </si>
  <si>
    <t xml:space="preserve"> - krátkodobé závazky</t>
  </si>
  <si>
    <t>ÚHRN  PASIV</t>
  </si>
  <si>
    <t>stav k 1.1. 2013</t>
  </si>
  <si>
    <t>náklady z vyřazených pohledávek</t>
  </si>
  <si>
    <t xml:space="preserve">          - z toho HV běžného účetního období</t>
  </si>
  <si>
    <t xml:space="preserve">          - z toho HV ve schvalovacím řízení</t>
  </si>
  <si>
    <t xml:space="preserve">          - z toho výsledek hospodaření minulých úč. obd.</t>
  </si>
  <si>
    <t>hodnota v  Kč</t>
  </si>
  <si>
    <t>(v Kč)</t>
  </si>
  <si>
    <t>dary a jiná bezúplatná předání</t>
  </si>
  <si>
    <t>VLASTNÍ  KAPITÁL</t>
  </si>
  <si>
    <t>ROZVAHA  FN Brno  sestavená k 31.03.2022 – přehled vybraných položek</t>
  </si>
  <si>
    <t>stav k 31.03.2022</t>
  </si>
  <si>
    <t>Výkaz zisku a ztrát FN Brno sestavený k 31.03.2022</t>
  </si>
  <si>
    <t>stav k 1.1.2022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</si>
</sst>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/>
    </xf>
    <xf numFmtId="0" fontId="7" fillId="0" borderId="31" xfId="0" applyFont="1" applyBorder="1" applyAlignment="1">
      <alignment horizontal="left" vertical="center" wrapText="1"/>
    </xf>
    <xf numFmtId="4" fontId="1" fillId="0" borderId="32" xfId="0" applyNumberFormat="1" applyFont="1" applyBorder="1" applyAlignment="1">
      <alignment/>
    </xf>
    <xf numFmtId="0" fontId="2" fillId="0" borderId="33" xfId="0" applyFont="1" applyBorder="1" applyAlignment="1">
      <alignment vertical="center" wrapText="1"/>
    </xf>
    <xf numFmtId="4" fontId="2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1" fillId="0" borderId="28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115" zoomScaleNormal="115" zoomScalePageLayoutView="0" workbookViewId="0" topLeftCell="A1">
      <selection activeCell="F7" sqref="F7"/>
    </sheetView>
  </sheetViews>
  <sheetFormatPr defaultColWidth="9.00390625" defaultRowHeight="12.75"/>
  <cols>
    <col min="1" max="1" width="53.875" style="5" customWidth="1"/>
    <col min="2" max="2" width="16.125" style="5" hidden="1" customWidth="1"/>
    <col min="3" max="3" width="0.2421875" style="5" customWidth="1"/>
    <col min="4" max="4" width="13.125" style="5" bestFit="1" customWidth="1"/>
    <col min="5" max="5" width="14.875" style="5" customWidth="1"/>
    <col min="6" max="16384" width="9.125" style="5" customWidth="1"/>
  </cols>
  <sheetData>
    <row r="1" spans="1:2" ht="12.75">
      <c r="A1" s="59" t="s">
        <v>138</v>
      </c>
      <c r="B1" s="60"/>
    </row>
    <row r="2" spans="1:2" ht="12.75">
      <c r="A2" s="59" t="s">
        <v>135</v>
      </c>
      <c r="B2" s="60"/>
    </row>
    <row r="3" ht="13.5" thickBot="1"/>
    <row r="4" spans="1:5" ht="13.5" thickBot="1">
      <c r="A4" s="32"/>
      <c r="B4" s="35" t="s">
        <v>129</v>
      </c>
      <c r="C4" s="37"/>
      <c r="D4" s="43" t="s">
        <v>141</v>
      </c>
      <c r="E4" s="43" t="s">
        <v>139</v>
      </c>
    </row>
    <row r="5" spans="1:5" ht="13.5" thickBot="1">
      <c r="A5" s="32" t="s">
        <v>111</v>
      </c>
      <c r="B5" s="33">
        <v>4264294384.07</v>
      </c>
      <c r="C5" s="38"/>
      <c r="D5" s="44">
        <v>5514986116.5</v>
      </c>
      <c r="E5" s="44">
        <v>5562632999.51</v>
      </c>
    </row>
    <row r="6" spans="1:5" ht="12.75">
      <c r="A6" s="29" t="s">
        <v>112</v>
      </c>
      <c r="B6" s="30">
        <v>14296004.4</v>
      </c>
      <c r="C6" s="39"/>
      <c r="D6" s="57">
        <v>57294757.61</v>
      </c>
      <c r="E6" s="57">
        <v>123861048.66</v>
      </c>
    </row>
    <row r="7" spans="1:5" ht="12.75">
      <c r="A7" s="24" t="s">
        <v>113</v>
      </c>
      <c r="B7" s="19">
        <v>4241119876.97</v>
      </c>
      <c r="C7" s="40"/>
      <c r="D7" s="19">
        <v>5451760974.99</v>
      </c>
      <c r="E7" s="19">
        <v>5433108982.56</v>
      </c>
    </row>
    <row r="8" spans="1:5" ht="12.75">
      <c r="A8" s="24" t="s">
        <v>114</v>
      </c>
      <c r="B8" s="19">
        <v>0</v>
      </c>
      <c r="C8" s="40"/>
      <c r="D8" s="19">
        <v>130000</v>
      </c>
      <c r="E8" s="19">
        <v>130000</v>
      </c>
    </row>
    <row r="9" spans="1:5" ht="13.5" thickBot="1">
      <c r="A9" s="26" t="s">
        <v>115</v>
      </c>
      <c r="B9" s="27">
        <v>8878502.7</v>
      </c>
      <c r="C9" s="41"/>
      <c r="D9" s="27">
        <v>5800383.9</v>
      </c>
      <c r="E9" s="27">
        <v>5532968.29</v>
      </c>
    </row>
    <row r="10" spans="1:5" ht="13.5" thickBot="1">
      <c r="A10" s="32" t="s">
        <v>116</v>
      </c>
      <c r="B10" s="33">
        <v>1459133864.2</v>
      </c>
      <c r="C10" s="38"/>
      <c r="D10" s="44">
        <v>3045313754.19</v>
      </c>
      <c r="E10" s="44">
        <v>2801935192.19</v>
      </c>
    </row>
    <row r="11" spans="1:5" ht="12.75">
      <c r="A11" s="29" t="s">
        <v>117</v>
      </c>
      <c r="B11" s="30">
        <v>166965628.11</v>
      </c>
      <c r="C11" s="39"/>
      <c r="D11" s="30">
        <v>193066193.33</v>
      </c>
      <c r="E11" s="30">
        <v>197340919.38</v>
      </c>
    </row>
    <row r="12" spans="1:5" ht="12.75">
      <c r="A12" s="24" t="s">
        <v>118</v>
      </c>
      <c r="B12" s="19">
        <v>810557385.14</v>
      </c>
      <c r="C12" s="40"/>
      <c r="D12" s="19">
        <v>1350505311.31</v>
      </c>
      <c r="E12" s="19">
        <v>1551078422.62</v>
      </c>
    </row>
    <row r="13" spans="1:5" ht="12.75">
      <c r="A13" s="24" t="s">
        <v>119</v>
      </c>
      <c r="B13" s="19">
        <v>481610850.95</v>
      </c>
      <c r="C13" s="40"/>
      <c r="D13" s="19">
        <v>1501742249.55</v>
      </c>
      <c r="E13" s="19">
        <v>1053515850.19</v>
      </c>
    </row>
    <row r="14" spans="1:5" ht="13.5" thickBot="1">
      <c r="A14" s="26"/>
      <c r="B14" s="27"/>
      <c r="C14" s="41"/>
      <c r="D14" s="27"/>
      <c r="E14" s="27"/>
    </row>
    <row r="15" spans="1:5" ht="13.5" thickBot="1">
      <c r="A15" s="32" t="s">
        <v>120</v>
      </c>
      <c r="B15" s="33">
        <f>B5+B10</f>
        <v>5723428248.27</v>
      </c>
      <c r="C15" s="44"/>
      <c r="D15" s="44">
        <v>8560299870.69</v>
      </c>
      <c r="E15" s="44">
        <v>8364568191.7</v>
      </c>
    </row>
    <row r="16" spans="1:5" ht="13.5" thickBot="1">
      <c r="A16" s="31"/>
      <c r="B16" s="36"/>
      <c r="C16" s="42"/>
      <c r="D16" s="36"/>
      <c r="E16" s="36"/>
    </row>
    <row r="17" spans="1:5" ht="13.5" thickBot="1">
      <c r="A17" s="34" t="s">
        <v>137</v>
      </c>
      <c r="B17" s="33">
        <v>4329743974.95</v>
      </c>
      <c r="C17" s="38"/>
      <c r="D17" s="44">
        <v>6094274207.9</v>
      </c>
      <c r="E17" s="44">
        <v>5951572283.72</v>
      </c>
    </row>
    <row r="18" spans="1:5" ht="12.75">
      <c r="A18" s="29" t="s">
        <v>121</v>
      </c>
      <c r="B18" s="30">
        <v>4294866785.89</v>
      </c>
      <c r="C18" s="39"/>
      <c r="D18" s="30">
        <v>4906415681.99</v>
      </c>
      <c r="E18" s="30">
        <v>4884004793.26</v>
      </c>
    </row>
    <row r="19" spans="1:5" ht="12.75">
      <c r="A19" s="24" t="s">
        <v>122</v>
      </c>
      <c r="B19" s="19">
        <v>174394426.44</v>
      </c>
      <c r="C19" s="40"/>
      <c r="D19" s="19">
        <v>1061169053.09</v>
      </c>
      <c r="E19" s="19">
        <v>1065289491.95</v>
      </c>
    </row>
    <row r="20" spans="1:5" ht="12.75">
      <c r="A20" s="25" t="s">
        <v>123</v>
      </c>
      <c r="B20" s="19">
        <v>-139517237.38</v>
      </c>
      <c r="C20" s="40"/>
      <c r="D20" s="19">
        <v>126689472.82</v>
      </c>
      <c r="E20" s="19">
        <v>2277998.51</v>
      </c>
    </row>
    <row r="21" spans="1:5" ht="12.75">
      <c r="A21" s="24" t="s">
        <v>131</v>
      </c>
      <c r="B21" s="19">
        <v>182045.81</v>
      </c>
      <c r="C21" s="40"/>
      <c r="D21" s="19">
        <v>126689472.82</v>
      </c>
      <c r="E21" s="19">
        <v>-124411474.31</v>
      </c>
    </row>
    <row r="22" spans="1:5" ht="12.75">
      <c r="A22" s="24" t="s">
        <v>132</v>
      </c>
      <c r="B22" s="19">
        <v>0</v>
      </c>
      <c r="C22" s="40"/>
      <c r="D22" s="19">
        <v>0</v>
      </c>
      <c r="E22" s="19">
        <v>126689472.82</v>
      </c>
    </row>
    <row r="23" spans="1:5" ht="13.5" thickBot="1">
      <c r="A23" s="28" t="s">
        <v>133</v>
      </c>
      <c r="B23" s="27">
        <v>-139699283.19</v>
      </c>
      <c r="C23" s="41"/>
      <c r="D23" s="27">
        <v>0</v>
      </c>
      <c r="E23" s="27">
        <v>0</v>
      </c>
    </row>
    <row r="24" spans="1:5" ht="13.5" thickBot="1">
      <c r="A24" s="32" t="s">
        <v>124</v>
      </c>
      <c r="B24" s="33">
        <v>1393684273.32</v>
      </c>
      <c r="C24" s="38"/>
      <c r="D24" s="44">
        <v>2466025662.79</v>
      </c>
      <c r="E24" s="44">
        <v>2412995907.98</v>
      </c>
    </row>
    <row r="25" spans="1:5" ht="12.75">
      <c r="A25" s="24" t="s">
        <v>125</v>
      </c>
      <c r="B25" s="19">
        <v>0</v>
      </c>
      <c r="C25" s="40"/>
      <c r="D25" s="30">
        <v>0</v>
      </c>
      <c r="E25" s="30">
        <v>0</v>
      </c>
    </row>
    <row r="26" spans="1:5" ht="12.75">
      <c r="A26" s="24" t="s">
        <v>126</v>
      </c>
      <c r="B26" s="19">
        <v>12421114.38</v>
      </c>
      <c r="C26" s="40"/>
      <c r="D26" s="19">
        <v>50531340.5</v>
      </c>
      <c r="E26" s="19">
        <v>54387681.2</v>
      </c>
    </row>
    <row r="27" spans="1:5" ht="12.75">
      <c r="A27" s="24" t="s">
        <v>127</v>
      </c>
      <c r="B27" s="19">
        <v>1381263158.94</v>
      </c>
      <c r="C27" s="40"/>
      <c r="D27" s="19">
        <v>2415494322.29</v>
      </c>
      <c r="E27" s="19">
        <v>2358608226.78</v>
      </c>
    </row>
    <row r="28" spans="1:5" ht="13.5" thickBot="1">
      <c r="A28" s="26"/>
      <c r="B28" s="27"/>
      <c r="C28" s="41"/>
      <c r="D28" s="27"/>
      <c r="E28" s="27"/>
    </row>
    <row r="29" spans="1:5" ht="13.5" thickBot="1">
      <c r="A29" s="32" t="s">
        <v>128</v>
      </c>
      <c r="B29" s="33">
        <f>B17+B24</f>
        <v>5723428248.2699995</v>
      </c>
      <c r="C29" s="38"/>
      <c r="D29" s="44">
        <v>8560299870.69</v>
      </c>
      <c r="E29" s="44">
        <v>8364568191.7</v>
      </c>
    </row>
    <row r="31" ht="12.75">
      <c r="B31" s="6"/>
    </row>
    <row r="32" ht="12.75">
      <c r="B32" s="6"/>
    </row>
  </sheetData>
  <sheetProtection/>
  <mergeCells count="2">
    <mergeCell ref="A1:B1"/>
    <mergeCell ref="A2:B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62"/>
  <sheetViews>
    <sheetView zoomScale="115" zoomScaleNormal="115" zoomScalePageLayoutView="0" workbookViewId="0" topLeftCell="A1">
      <selection activeCell="AJ3" sqref="AJ3"/>
    </sheetView>
  </sheetViews>
  <sheetFormatPr defaultColWidth="9.00390625" defaultRowHeight="12.75"/>
  <cols>
    <col min="1" max="1" width="5.625" style="1" customWidth="1"/>
    <col min="2" max="2" width="54.875" style="1" customWidth="1"/>
    <col min="3" max="3" width="14.00390625" style="4" bestFit="1" customWidth="1"/>
    <col min="4" max="4" width="13.125" style="1" hidden="1" customWidth="1"/>
    <col min="5" max="6" width="15.25390625" style="1" hidden="1" customWidth="1"/>
    <col min="7" max="13" width="13.125" style="1" hidden="1" customWidth="1"/>
    <col min="14" max="14" width="10.875" style="1" hidden="1" customWidth="1"/>
    <col min="15" max="15" width="14.375" style="1" hidden="1" customWidth="1"/>
    <col min="16" max="16" width="10.875" style="1" hidden="1" customWidth="1"/>
    <col min="17" max="17" width="9.625" style="1" hidden="1" customWidth="1"/>
    <col min="18" max="18" width="13.125" style="1" hidden="1" customWidth="1"/>
    <col min="19" max="19" width="14.25390625" style="1" hidden="1" customWidth="1"/>
    <col min="20" max="20" width="10.875" style="1" hidden="1" customWidth="1"/>
    <col min="21" max="22" width="13.125" style="1" hidden="1" customWidth="1"/>
    <col min="23" max="23" width="10.00390625" style="1" hidden="1" customWidth="1"/>
    <col min="24" max="24" width="15.125" style="1" hidden="1" customWidth="1"/>
    <col min="25" max="25" width="18.125" style="1" hidden="1" customWidth="1"/>
    <col min="26" max="26" width="14.00390625" style="1" hidden="1" customWidth="1"/>
    <col min="27" max="27" width="11.75390625" style="1" hidden="1" customWidth="1"/>
    <col min="28" max="28" width="14.00390625" style="1" hidden="1" customWidth="1"/>
    <col min="29" max="29" width="13.125" style="1" hidden="1" customWidth="1"/>
    <col min="30" max="30" width="10.875" style="1" hidden="1" customWidth="1"/>
    <col min="31" max="32" width="14.00390625" style="1" hidden="1" customWidth="1"/>
    <col min="33" max="33" width="13.125" style="1" hidden="1" customWidth="1"/>
    <col min="34" max="35" width="10.875" style="1" hidden="1" customWidth="1"/>
    <col min="36" max="36" width="9.125" style="1" customWidth="1"/>
    <col min="37" max="37" width="9.625" style="1" bestFit="1" customWidth="1"/>
    <col min="38" max="16384" width="9.125" style="1" customWidth="1"/>
  </cols>
  <sheetData>
    <row r="1" spans="1:22" ht="15.75">
      <c r="A1" s="61" t="s">
        <v>140</v>
      </c>
      <c r="B1" s="62"/>
      <c r="C1" s="63"/>
      <c r="U1" s="4"/>
      <c r="V1" s="4"/>
    </row>
    <row r="2" spans="1:35" ht="12.75">
      <c r="A2" s="64" t="s">
        <v>0</v>
      </c>
      <c r="B2" s="66" t="s">
        <v>1</v>
      </c>
      <c r="C2" s="69" t="s">
        <v>134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U2" s="4"/>
      <c r="V2" s="4"/>
      <c r="AB2" s="4"/>
      <c r="AC2" s="4"/>
      <c r="AD2" s="4"/>
      <c r="AE2" s="4"/>
      <c r="AF2" s="4"/>
      <c r="AG2" s="4"/>
      <c r="AH2" s="4"/>
      <c r="AI2" s="4"/>
    </row>
    <row r="3" spans="1:35" ht="12.75">
      <c r="A3" s="65"/>
      <c r="B3" s="66"/>
      <c r="C3" s="6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U3" s="4"/>
      <c r="V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4" t="s">
        <v>78</v>
      </c>
      <c r="B4" s="15" t="s">
        <v>79</v>
      </c>
      <c r="C4" s="16">
        <v>3054221888.9</v>
      </c>
      <c r="D4" s="4">
        <v>1552223658.97</v>
      </c>
      <c r="E4" s="4"/>
      <c r="F4" s="4"/>
      <c r="G4" s="4"/>
      <c r="H4" s="4"/>
      <c r="I4" s="4"/>
      <c r="J4" s="4">
        <v>14145946.87</v>
      </c>
      <c r="K4" s="4">
        <v>3184101878.59</v>
      </c>
      <c r="L4" s="4">
        <v>22203414.81</v>
      </c>
      <c r="M4" s="4">
        <v>4766269626.85</v>
      </c>
      <c r="N4" s="4">
        <v>29094723.75</v>
      </c>
      <c r="O4" s="4">
        <v>6396176097.05</v>
      </c>
      <c r="P4" s="4">
        <v>40062395.72</v>
      </c>
      <c r="Q4" s="2">
        <v>1564888342.79</v>
      </c>
      <c r="R4" s="2">
        <v>13384372.53</v>
      </c>
      <c r="S4" s="4">
        <v>4844780265.48</v>
      </c>
      <c r="T4" s="4">
        <v>29497995.99</v>
      </c>
      <c r="U4" s="4">
        <v>6544823850.94</v>
      </c>
      <c r="V4" s="4">
        <v>42746556.28</v>
      </c>
      <c r="X4" s="4">
        <v>1637421643.74</v>
      </c>
      <c r="Y4" s="4">
        <v>14745774.76</v>
      </c>
      <c r="Z4" s="4">
        <v>6830952899.47</v>
      </c>
      <c r="AA4" s="4">
        <v>42934758.08</v>
      </c>
      <c r="AB4" s="4">
        <v>7617058160.74</v>
      </c>
      <c r="AC4" s="4">
        <v>1806781530.93</v>
      </c>
      <c r="AD4" s="4">
        <v>13510924.19</v>
      </c>
      <c r="AE4" s="4">
        <v>3723890736.58</v>
      </c>
      <c r="AF4" s="4">
        <v>22346073.14</v>
      </c>
      <c r="AG4" s="4">
        <v>5632858357.29</v>
      </c>
      <c r="AH4" s="4">
        <v>29843410.89</v>
      </c>
      <c r="AI4" s="4">
        <v>41801422.39</v>
      </c>
    </row>
    <row r="5" spans="1:35" ht="12.75">
      <c r="A5" s="14" t="s">
        <v>80</v>
      </c>
      <c r="B5" s="15" t="s">
        <v>81</v>
      </c>
      <c r="C5" s="16">
        <v>3054100243.47</v>
      </c>
      <c r="D5" s="4">
        <v>1552171510.91</v>
      </c>
      <c r="E5" s="4"/>
      <c r="F5" s="4"/>
      <c r="G5" s="4"/>
      <c r="H5" s="4"/>
      <c r="I5" s="4"/>
      <c r="J5" s="4">
        <v>14145946.87</v>
      </c>
      <c r="K5" s="4">
        <v>3183676508.88</v>
      </c>
      <c r="L5" s="4">
        <v>22203252.9</v>
      </c>
      <c r="M5" s="4">
        <v>4765789439.18</v>
      </c>
      <c r="N5" s="4">
        <v>29094560.14</v>
      </c>
      <c r="O5" s="4">
        <v>6395423393.98</v>
      </c>
      <c r="P5" s="4">
        <v>40062229.53</v>
      </c>
      <c r="Q5" s="2">
        <v>1564772337.69</v>
      </c>
      <c r="R5" s="2">
        <v>13384096.58</v>
      </c>
      <c r="S5" s="4">
        <v>4844447276.58</v>
      </c>
      <c r="T5" s="4">
        <v>29497110.71</v>
      </c>
      <c r="U5" s="4">
        <v>6544389534.9</v>
      </c>
      <c r="V5" s="4">
        <v>42745643.96</v>
      </c>
      <c r="X5" s="4">
        <v>1637226400.54</v>
      </c>
      <c r="Y5" s="4">
        <v>14745770.25</v>
      </c>
      <c r="Z5" s="4">
        <v>6811499389.45</v>
      </c>
      <c r="AA5" s="4">
        <v>42934067.52</v>
      </c>
      <c r="AB5" s="4">
        <v>7577246086.07</v>
      </c>
      <c r="AC5" s="4">
        <v>1806735828.47</v>
      </c>
      <c r="AD5" s="4">
        <v>13510918.77</v>
      </c>
      <c r="AE5" s="4">
        <v>3720860138.37</v>
      </c>
      <c r="AF5" s="4">
        <v>22346066.12</v>
      </c>
      <c r="AG5" s="4">
        <v>5621172082.5</v>
      </c>
      <c r="AH5" s="4">
        <v>29843401.57</v>
      </c>
      <c r="AI5" s="4">
        <v>41801409.51</v>
      </c>
    </row>
    <row r="6" spans="1:35" ht="12.75">
      <c r="A6" s="8">
        <v>501</v>
      </c>
      <c r="B6" s="2" t="s">
        <v>2</v>
      </c>
      <c r="C6" s="16">
        <v>1368483466.67</v>
      </c>
      <c r="D6" s="4">
        <v>637753876.55</v>
      </c>
      <c r="E6" s="3"/>
      <c r="F6" s="19"/>
      <c r="G6" s="4"/>
      <c r="H6" s="4"/>
      <c r="I6" s="4"/>
      <c r="J6" s="4">
        <v>716091.92</v>
      </c>
      <c r="K6" s="4">
        <v>1326011024.89</v>
      </c>
      <c r="L6" s="4">
        <v>1378963.18</v>
      </c>
      <c r="M6" s="4">
        <v>1972459350.06</v>
      </c>
      <c r="N6" s="4">
        <v>2043325.03</v>
      </c>
      <c r="O6" s="4">
        <v>2663736938.71</v>
      </c>
      <c r="P6" s="4">
        <v>2767257.01</v>
      </c>
      <c r="Q6" s="2">
        <v>676457027.32</v>
      </c>
      <c r="R6" s="2">
        <v>668405.72</v>
      </c>
      <c r="S6" s="4">
        <v>2043561020.39</v>
      </c>
      <c r="T6" s="4">
        <v>2121324.94</v>
      </c>
      <c r="U6" s="4">
        <v>2750212514.24</v>
      </c>
      <c r="V6" s="4">
        <v>2912902.21</v>
      </c>
      <c r="X6" s="4">
        <v>700267700.72</v>
      </c>
      <c r="Y6" s="4">
        <v>695859.41</v>
      </c>
      <c r="Z6" s="4">
        <v>2909892195.33</v>
      </c>
      <c r="AA6" s="4">
        <v>2869175.5</v>
      </c>
      <c r="AB6" s="4">
        <v>3344099900.61</v>
      </c>
      <c r="AC6" s="4">
        <v>821805191.09</v>
      </c>
      <c r="AD6" s="4">
        <v>793798.16</v>
      </c>
      <c r="AE6" s="4">
        <v>1683720836.36</v>
      </c>
      <c r="AF6" s="4">
        <v>1753069.43</v>
      </c>
      <c r="AG6" s="4">
        <v>2513413637.61</v>
      </c>
      <c r="AH6" s="4">
        <v>2625001.62</v>
      </c>
      <c r="AI6" s="4">
        <v>3617424.36</v>
      </c>
    </row>
    <row r="7" spans="1:35" ht="12.75">
      <c r="A7" s="8">
        <v>502</v>
      </c>
      <c r="B7" s="2" t="s">
        <v>3</v>
      </c>
      <c r="C7" s="16">
        <v>71754829.26</v>
      </c>
      <c r="D7" s="4">
        <v>42729859.82</v>
      </c>
      <c r="E7" s="19"/>
      <c r="F7" s="19"/>
      <c r="G7" s="4"/>
      <c r="H7" s="4"/>
      <c r="I7" s="4"/>
      <c r="J7" s="4">
        <v>9286331.56</v>
      </c>
      <c r="K7" s="4">
        <v>91584130.51</v>
      </c>
      <c r="L7" s="4">
        <v>13253821.01</v>
      </c>
      <c r="M7" s="4">
        <v>143251877.6</v>
      </c>
      <c r="N7" s="4">
        <v>15847719.98</v>
      </c>
      <c r="O7" s="4">
        <v>186347385.74</v>
      </c>
      <c r="P7" s="4">
        <v>23351005.7</v>
      </c>
      <c r="Q7" s="2">
        <v>41869682.7</v>
      </c>
      <c r="R7" s="2">
        <v>8668106.8</v>
      </c>
      <c r="S7" s="1">
        <v>139184598.98</v>
      </c>
      <c r="T7" s="1">
        <v>16369510.82</v>
      </c>
      <c r="U7" s="4">
        <v>168112576.41</v>
      </c>
      <c r="V7" s="4">
        <v>25041110.41</v>
      </c>
      <c r="X7" s="4">
        <v>32134304.87</v>
      </c>
      <c r="Y7" s="4">
        <v>9847024.44</v>
      </c>
      <c r="Z7" s="4">
        <v>147255103.61</v>
      </c>
      <c r="AA7" s="4">
        <v>25240223.55</v>
      </c>
      <c r="AB7" s="4">
        <v>134435812.48</v>
      </c>
      <c r="AC7" s="4">
        <v>30248580.17</v>
      </c>
      <c r="AD7" s="4">
        <v>7975801.84</v>
      </c>
      <c r="AE7" s="4">
        <v>65046734.23</v>
      </c>
      <c r="AF7" s="4">
        <v>11796349.61</v>
      </c>
      <c r="AG7" s="4">
        <v>102244201.51</v>
      </c>
      <c r="AH7" s="4">
        <v>14250440.82</v>
      </c>
      <c r="AI7" s="4">
        <v>22232800.83</v>
      </c>
    </row>
    <row r="8" spans="1:35" ht="12.75">
      <c r="A8" s="8">
        <v>503</v>
      </c>
      <c r="B8" s="2" t="s">
        <v>4</v>
      </c>
      <c r="C8" s="58">
        <v>0</v>
      </c>
      <c r="D8" s="4"/>
      <c r="E8" s="19"/>
      <c r="F8" s="19"/>
      <c r="G8" s="4"/>
      <c r="H8" s="4"/>
      <c r="I8" s="4"/>
      <c r="J8" s="4"/>
      <c r="K8" s="4"/>
      <c r="L8" s="4"/>
      <c r="M8" s="4"/>
      <c r="N8" s="4"/>
      <c r="O8" s="4"/>
      <c r="P8" s="4"/>
      <c r="Q8" s="2"/>
      <c r="R8" s="2"/>
      <c r="U8" s="4"/>
      <c r="V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2.75">
      <c r="A9" s="8">
        <v>504</v>
      </c>
      <c r="B9" s="2" t="s">
        <v>5</v>
      </c>
      <c r="C9" s="16">
        <v>101267040.25</v>
      </c>
      <c r="D9" s="4">
        <v>85929205.54</v>
      </c>
      <c r="E9" s="19"/>
      <c r="F9" s="19"/>
      <c r="G9" s="4"/>
      <c r="H9" s="4"/>
      <c r="I9" s="4"/>
      <c r="J9" s="4">
        <v>12135.2</v>
      </c>
      <c r="K9" s="4">
        <v>174825052.78</v>
      </c>
      <c r="L9" s="4">
        <v>31937.9</v>
      </c>
      <c r="M9" s="4">
        <v>253409725.86</v>
      </c>
      <c r="N9" s="4">
        <v>54738.4</v>
      </c>
      <c r="O9" s="4">
        <v>334918417.89</v>
      </c>
      <c r="P9" s="4">
        <v>79059.7</v>
      </c>
      <c r="Q9" s="2">
        <v>83293594.5</v>
      </c>
      <c r="R9" s="2">
        <v>28579.55</v>
      </c>
      <c r="S9" s="1">
        <v>266445657.16</v>
      </c>
      <c r="T9" s="1">
        <v>86281.81</v>
      </c>
      <c r="U9" s="4">
        <v>366669122.57</v>
      </c>
      <c r="V9" s="4">
        <v>129206.75</v>
      </c>
      <c r="X9" s="4">
        <v>97677595.1</v>
      </c>
      <c r="Y9" s="4">
        <v>25135.1</v>
      </c>
      <c r="Z9" s="4">
        <v>385757394.95</v>
      </c>
      <c r="AA9" s="4">
        <v>116877.05</v>
      </c>
      <c r="AB9" s="4">
        <v>375410412.74</v>
      </c>
      <c r="AC9" s="4">
        <v>89404510.66</v>
      </c>
      <c r="AD9" s="4">
        <v>42715.82</v>
      </c>
      <c r="AE9" s="4">
        <v>193110299.61</v>
      </c>
      <c r="AF9" s="4">
        <v>74634.39</v>
      </c>
      <c r="AG9" s="4">
        <v>285359395.31</v>
      </c>
      <c r="AH9" s="4">
        <v>97287.58</v>
      </c>
      <c r="AI9" s="4">
        <v>130096.01</v>
      </c>
    </row>
    <row r="10" spans="1:35" ht="12.75">
      <c r="A10" s="8">
        <v>506</v>
      </c>
      <c r="B10" s="2" t="s">
        <v>97</v>
      </c>
      <c r="C10" s="47">
        <v>-199389.64</v>
      </c>
      <c r="D10" s="4"/>
      <c r="E10" s="19"/>
      <c r="F10" s="19"/>
      <c r="G10" s="4"/>
      <c r="H10" s="4"/>
      <c r="I10" s="4"/>
      <c r="J10" s="4"/>
      <c r="K10" s="4"/>
      <c r="L10" s="4"/>
      <c r="M10" s="4"/>
      <c r="N10" s="4"/>
      <c r="O10" s="4"/>
      <c r="P10" s="4"/>
      <c r="Q10" s="2"/>
      <c r="R10" s="2"/>
      <c r="U10" s="4"/>
      <c r="V10" s="4"/>
      <c r="X10" s="4"/>
      <c r="Y10" s="4"/>
      <c r="Z10" s="4">
        <v>-276851.8</v>
      </c>
      <c r="AA10" s="4"/>
      <c r="AB10" s="4">
        <v>-495415.19</v>
      </c>
      <c r="AC10" s="4">
        <v>-118309.63</v>
      </c>
      <c r="AD10" s="4"/>
      <c r="AE10" s="4"/>
      <c r="AF10" s="4"/>
      <c r="AG10" s="4"/>
      <c r="AH10" s="4"/>
      <c r="AI10" s="4">
        <v>-4137.93</v>
      </c>
    </row>
    <row r="11" spans="1:35" ht="12.75">
      <c r="A11" s="8">
        <v>507</v>
      </c>
      <c r="B11" s="2" t="s">
        <v>98</v>
      </c>
      <c r="C11" s="47">
        <v>-36288506.85</v>
      </c>
      <c r="D11" s="4"/>
      <c r="E11" s="19"/>
      <c r="F11" s="19"/>
      <c r="G11" s="4"/>
      <c r="H11" s="4"/>
      <c r="I11" s="4"/>
      <c r="J11" s="4"/>
      <c r="K11" s="4"/>
      <c r="L11" s="4"/>
      <c r="M11" s="4"/>
      <c r="N11" s="4"/>
      <c r="O11" s="4"/>
      <c r="P11" s="4"/>
      <c r="Q11" s="2"/>
      <c r="R11" s="2"/>
      <c r="U11" s="4"/>
      <c r="V11" s="4"/>
      <c r="X11" s="4">
        <v>-22169904.28</v>
      </c>
      <c r="Y11" s="4"/>
      <c r="Z11" s="4">
        <v>-87825587.21</v>
      </c>
      <c r="AA11" s="4"/>
      <c r="AB11" s="4"/>
      <c r="AC11" s="4">
        <v>-24641301.99</v>
      </c>
      <c r="AD11" s="4"/>
      <c r="AE11" s="4"/>
      <c r="AF11" s="4"/>
      <c r="AG11" s="4"/>
      <c r="AH11" s="4"/>
      <c r="AI11" s="4"/>
    </row>
    <row r="12" spans="1:35" ht="12.75">
      <c r="A12" s="8">
        <v>508</v>
      </c>
      <c r="B12" s="2" t="s">
        <v>99</v>
      </c>
      <c r="C12" s="16">
        <f>Z12+AA12</f>
        <v>0</v>
      </c>
      <c r="D12" s="4"/>
      <c r="E12" s="19"/>
      <c r="F12" s="19"/>
      <c r="G12" s="4"/>
      <c r="H12" s="4"/>
      <c r="I12" s="4"/>
      <c r="J12" s="4"/>
      <c r="K12" s="4"/>
      <c r="L12" s="4"/>
      <c r="M12" s="4"/>
      <c r="N12" s="4"/>
      <c r="O12" s="4"/>
      <c r="P12" s="4"/>
      <c r="Q12" s="2"/>
      <c r="R12" s="2"/>
      <c r="U12" s="4"/>
      <c r="V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2.75">
      <c r="A13" s="8">
        <v>511</v>
      </c>
      <c r="B13" s="2" t="s">
        <v>6</v>
      </c>
      <c r="C13" s="16">
        <v>29717705.24</v>
      </c>
      <c r="D13" s="4">
        <v>19414801.09</v>
      </c>
      <c r="E13" s="19"/>
      <c r="F13" s="19"/>
      <c r="G13" s="4"/>
      <c r="H13" s="4"/>
      <c r="I13" s="4"/>
      <c r="J13" s="4">
        <v>15195</v>
      </c>
      <c r="K13" s="4">
        <v>41074106.39</v>
      </c>
      <c r="L13" s="4">
        <v>53962</v>
      </c>
      <c r="M13" s="4">
        <v>62446907.77</v>
      </c>
      <c r="N13" s="4">
        <v>172372</v>
      </c>
      <c r="O13" s="4">
        <v>87867251.99</v>
      </c>
      <c r="P13" s="4">
        <v>385482.99</v>
      </c>
      <c r="Q13" s="2">
        <v>20330555.58</v>
      </c>
      <c r="R13" s="2">
        <v>66109.6</v>
      </c>
      <c r="S13" s="1">
        <v>69770378.97</v>
      </c>
      <c r="T13" s="1">
        <v>239012.43</v>
      </c>
      <c r="U13" s="4">
        <v>97868037.64</v>
      </c>
      <c r="V13" s="4">
        <v>778013.63</v>
      </c>
      <c r="X13" s="4">
        <v>18910216.14</v>
      </c>
      <c r="Y13" s="4">
        <v>50799.25</v>
      </c>
      <c r="Z13" s="4">
        <v>108878629.99</v>
      </c>
      <c r="AA13" s="4">
        <v>724559.68</v>
      </c>
      <c r="AB13" s="4">
        <v>115359566.84</v>
      </c>
      <c r="AC13" s="4">
        <v>22154293.89</v>
      </c>
      <c r="AD13" s="4">
        <v>28949.97</v>
      </c>
      <c r="AE13" s="4">
        <v>48432073.9</v>
      </c>
      <c r="AF13" s="4">
        <v>286859.97</v>
      </c>
      <c r="AG13" s="4">
        <v>78305979.95</v>
      </c>
      <c r="AH13" s="4">
        <v>532936.97</v>
      </c>
      <c r="AI13" s="4">
        <v>822572.8</v>
      </c>
    </row>
    <row r="14" spans="1:35" ht="12.75">
      <c r="A14" s="8">
        <v>512</v>
      </c>
      <c r="B14" s="2" t="s">
        <v>7</v>
      </c>
      <c r="C14" s="16">
        <v>744889.65</v>
      </c>
      <c r="D14" s="4"/>
      <c r="E14" s="19"/>
      <c r="F14" s="19"/>
      <c r="G14" s="4"/>
      <c r="H14" s="4"/>
      <c r="I14" s="4"/>
      <c r="J14" s="4"/>
      <c r="K14" s="4"/>
      <c r="L14" s="4"/>
      <c r="M14" s="4"/>
      <c r="N14" s="4"/>
      <c r="O14" s="4"/>
      <c r="P14" s="4"/>
      <c r="Q14" s="2"/>
      <c r="R14" s="2"/>
      <c r="U14" s="4">
        <v>5986190.05</v>
      </c>
      <c r="V14" s="4">
        <v>1943</v>
      </c>
      <c r="X14" s="4">
        <v>659356.97</v>
      </c>
      <c r="Y14" s="4">
        <v>2795</v>
      </c>
      <c r="Z14" s="4">
        <v>5305276.68</v>
      </c>
      <c r="AA14" s="4">
        <v>12149</v>
      </c>
      <c r="AB14" s="4">
        <v>5276987.3</v>
      </c>
      <c r="AC14" s="4">
        <v>789254.4</v>
      </c>
      <c r="AD14" s="4">
        <v>3877</v>
      </c>
      <c r="AE14" s="4">
        <v>2484763.56</v>
      </c>
      <c r="AF14" s="4">
        <v>10862</v>
      </c>
      <c r="AG14" s="4">
        <v>3310513.42</v>
      </c>
      <c r="AH14" s="4">
        <v>15851</v>
      </c>
      <c r="AI14" s="4">
        <v>20672</v>
      </c>
    </row>
    <row r="15" spans="1:35" ht="12.75">
      <c r="A15" s="8">
        <v>513</v>
      </c>
      <c r="B15" s="2" t="s">
        <v>8</v>
      </c>
      <c r="C15" s="47">
        <v>70602.4</v>
      </c>
      <c r="D15" s="4"/>
      <c r="E15" s="19"/>
      <c r="F15" s="19"/>
      <c r="G15" s="4"/>
      <c r="H15" s="4"/>
      <c r="I15" s="4"/>
      <c r="J15" s="4"/>
      <c r="K15" s="4"/>
      <c r="L15" s="4"/>
      <c r="M15" s="4"/>
      <c r="N15" s="4"/>
      <c r="O15" s="4"/>
      <c r="P15" s="4"/>
      <c r="Q15" s="2">
        <v>49465.69</v>
      </c>
      <c r="R15" s="2">
        <v>4955.08</v>
      </c>
      <c r="S15" s="1">
        <v>245349.2</v>
      </c>
      <c r="T15" s="1">
        <v>5355.08</v>
      </c>
      <c r="U15" s="4">
        <v>430783</v>
      </c>
      <c r="V15" s="4">
        <v>6755.08</v>
      </c>
      <c r="X15" s="4">
        <v>111835.94</v>
      </c>
      <c r="Y15" s="4"/>
      <c r="Z15" s="4">
        <v>674738.08</v>
      </c>
      <c r="AA15" s="4"/>
      <c r="AB15" s="4"/>
      <c r="AC15" s="4">
        <v>49310.49</v>
      </c>
      <c r="AD15" s="4"/>
      <c r="AE15" s="4"/>
      <c r="AF15" s="4"/>
      <c r="AG15" s="4"/>
      <c r="AH15" s="4"/>
      <c r="AI15" s="4"/>
    </row>
    <row r="16" spans="1:35" ht="12.75">
      <c r="A16" s="8">
        <v>516</v>
      </c>
      <c r="B16" s="2" t="s">
        <v>20</v>
      </c>
      <c r="C16" s="47">
        <v>0</v>
      </c>
      <c r="D16" s="4"/>
      <c r="E16" s="19"/>
      <c r="F16" s="19"/>
      <c r="G16" s="4"/>
      <c r="H16" s="4"/>
      <c r="I16" s="4"/>
      <c r="J16" s="4"/>
      <c r="K16" s="4"/>
      <c r="L16" s="4"/>
      <c r="M16" s="4"/>
      <c r="N16" s="4"/>
      <c r="O16" s="4"/>
      <c r="P16" s="4"/>
      <c r="Q16" s="2"/>
      <c r="R16" s="2"/>
      <c r="U16" s="4"/>
      <c r="V16" s="4"/>
      <c r="X16" s="4">
        <v>-2333.88</v>
      </c>
      <c r="Y16" s="4"/>
      <c r="Z16" s="4">
        <v>-11190.06</v>
      </c>
      <c r="AA16" s="4"/>
      <c r="AB16" s="4"/>
      <c r="AC16" s="4">
        <v>-3317.35</v>
      </c>
      <c r="AD16" s="4"/>
      <c r="AE16" s="4"/>
      <c r="AF16" s="4"/>
      <c r="AG16" s="4"/>
      <c r="AH16" s="4"/>
      <c r="AI16" s="4"/>
    </row>
    <row r="17" spans="1:35" ht="12.75">
      <c r="A17" s="8">
        <v>518</v>
      </c>
      <c r="B17" s="2" t="s">
        <v>9</v>
      </c>
      <c r="C17" s="16">
        <v>59955297.56</v>
      </c>
      <c r="D17" s="4">
        <v>40201007.52</v>
      </c>
      <c r="E17" s="19"/>
      <c r="F17" s="19"/>
      <c r="G17" s="4"/>
      <c r="H17" s="4"/>
      <c r="I17" s="4"/>
      <c r="J17" s="4">
        <v>280523.99</v>
      </c>
      <c r="K17" s="4">
        <v>79734350.11</v>
      </c>
      <c r="L17" s="4">
        <v>544156.74</v>
      </c>
      <c r="M17" s="4">
        <v>120873932.26</v>
      </c>
      <c r="N17" s="4">
        <v>809369.25</v>
      </c>
      <c r="O17" s="4">
        <v>163591349.33</v>
      </c>
      <c r="P17" s="4">
        <v>1046190.18</v>
      </c>
      <c r="Q17" s="2">
        <v>40544603.22</v>
      </c>
      <c r="R17" s="2">
        <v>291799.92</v>
      </c>
      <c r="S17" s="1">
        <v>117019881.84</v>
      </c>
      <c r="T17" s="1">
        <v>841635.05</v>
      </c>
      <c r="U17" s="4">
        <v>156737589.33</v>
      </c>
      <c r="V17" s="4">
        <v>968666.01</v>
      </c>
      <c r="X17" s="4">
        <v>41502185.57</v>
      </c>
      <c r="Y17" s="4">
        <v>414892.85</v>
      </c>
      <c r="Z17" s="4">
        <v>170146941.67</v>
      </c>
      <c r="AA17" s="4">
        <v>1401151.18</v>
      </c>
      <c r="AB17" s="4">
        <v>170310398.35</v>
      </c>
      <c r="AC17" s="4">
        <v>42664004.2</v>
      </c>
      <c r="AD17" s="4">
        <v>974243.26</v>
      </c>
      <c r="AE17" s="4">
        <v>84439621.68</v>
      </c>
      <c r="AF17" s="4">
        <v>1554515.58</v>
      </c>
      <c r="AG17" s="4">
        <v>126031522.94</v>
      </c>
      <c r="AH17" s="4">
        <v>2003450.23</v>
      </c>
      <c r="AI17" s="4">
        <v>2295768.47</v>
      </c>
    </row>
    <row r="18" spans="1:35" ht="12.75">
      <c r="A18" s="8">
        <v>521</v>
      </c>
      <c r="B18" s="2" t="s">
        <v>10</v>
      </c>
      <c r="C18" s="16">
        <v>956702718</v>
      </c>
      <c r="D18" s="4">
        <v>464421414</v>
      </c>
      <c r="E18" s="19"/>
      <c r="F18" s="19"/>
      <c r="G18" s="4"/>
      <c r="H18" s="4"/>
      <c r="I18" s="4"/>
      <c r="J18" s="4">
        <v>1399073</v>
      </c>
      <c r="K18" s="4">
        <v>942674122</v>
      </c>
      <c r="L18" s="4">
        <v>2834611</v>
      </c>
      <c r="M18" s="4">
        <v>1418260171</v>
      </c>
      <c r="N18" s="4">
        <v>4361728</v>
      </c>
      <c r="O18" s="4">
        <v>1891871369.1</v>
      </c>
      <c r="P18" s="4">
        <v>5192469.9</v>
      </c>
      <c r="Q18" s="2">
        <v>449387912</v>
      </c>
      <c r="R18" s="2">
        <v>1448969</v>
      </c>
      <c r="S18" s="1">
        <v>1411829827</v>
      </c>
      <c r="T18" s="1">
        <v>4428754</v>
      </c>
      <c r="U18" s="4">
        <v>1913480426</v>
      </c>
      <c r="V18" s="4">
        <v>5861201</v>
      </c>
      <c r="X18" s="4">
        <v>472216904</v>
      </c>
      <c r="Y18" s="4">
        <v>1417463</v>
      </c>
      <c r="Z18" s="4">
        <v>2003276112.75</v>
      </c>
      <c r="AA18" s="4">
        <v>5768810.25</v>
      </c>
      <c r="AB18" s="4">
        <v>2221317345.3</v>
      </c>
      <c r="AC18" s="4">
        <v>518634509</v>
      </c>
      <c r="AD18" s="4">
        <v>1559212</v>
      </c>
      <c r="AE18" s="4">
        <v>1065966150</v>
      </c>
      <c r="AF18" s="4">
        <v>3126965</v>
      </c>
      <c r="AG18" s="4">
        <v>1633694682</v>
      </c>
      <c r="AH18" s="4">
        <v>4763198</v>
      </c>
      <c r="AI18" s="4">
        <v>6123001.7</v>
      </c>
    </row>
    <row r="19" spans="1:35" ht="12.75">
      <c r="A19" s="8">
        <v>524</v>
      </c>
      <c r="B19" s="2" t="s">
        <v>11</v>
      </c>
      <c r="C19" s="16">
        <v>317009696</v>
      </c>
      <c r="D19" s="4">
        <v>156480152</v>
      </c>
      <c r="E19" s="19"/>
      <c r="F19" s="19"/>
      <c r="G19" s="4"/>
      <c r="H19" s="4"/>
      <c r="I19" s="4"/>
      <c r="J19" s="4">
        <v>472078</v>
      </c>
      <c r="K19" s="4">
        <v>317804566</v>
      </c>
      <c r="L19" s="4">
        <v>956815</v>
      </c>
      <c r="M19" s="4">
        <v>478007485</v>
      </c>
      <c r="N19" s="4">
        <v>1475512</v>
      </c>
      <c r="O19" s="4">
        <v>635084955.18</v>
      </c>
      <c r="P19" s="4">
        <v>1759603.82</v>
      </c>
      <c r="Q19" s="2">
        <v>151794166</v>
      </c>
      <c r="R19" s="2">
        <v>492064</v>
      </c>
      <c r="S19" s="1">
        <v>476545579</v>
      </c>
      <c r="T19" s="1">
        <v>1506967</v>
      </c>
      <c r="U19" s="4">
        <v>642896143</v>
      </c>
      <c r="V19" s="4">
        <v>1985556</v>
      </c>
      <c r="X19" s="4">
        <v>158202995</v>
      </c>
      <c r="Y19" s="4">
        <v>479760</v>
      </c>
      <c r="Z19" s="4">
        <v>671683476.69</v>
      </c>
      <c r="AA19" s="4">
        <v>1957666.31</v>
      </c>
      <c r="AB19" s="4">
        <v>744080938.2</v>
      </c>
      <c r="AC19" s="4">
        <v>175226367</v>
      </c>
      <c r="AD19" s="4">
        <v>525057</v>
      </c>
      <c r="AE19" s="4">
        <v>360111409</v>
      </c>
      <c r="AF19" s="4">
        <v>1056440</v>
      </c>
      <c r="AG19" s="4">
        <v>551274759</v>
      </c>
      <c r="AH19" s="4">
        <v>1611742</v>
      </c>
      <c r="AI19" s="4">
        <v>2071342.8</v>
      </c>
    </row>
    <row r="20" spans="1:35" ht="12.75">
      <c r="A20" s="8">
        <v>525</v>
      </c>
      <c r="B20" s="2" t="s">
        <v>25</v>
      </c>
      <c r="C20" s="16">
        <v>4066940</v>
      </c>
      <c r="D20" s="4">
        <v>2048856</v>
      </c>
      <c r="E20" s="19"/>
      <c r="F20" s="19"/>
      <c r="G20" s="4"/>
      <c r="H20" s="4"/>
      <c r="I20" s="4"/>
      <c r="J20" s="4">
        <v>6344</v>
      </c>
      <c r="K20" s="4">
        <v>3981620</v>
      </c>
      <c r="L20" s="4">
        <v>12174</v>
      </c>
      <c r="M20" s="4">
        <v>5974237</v>
      </c>
      <c r="N20" s="4">
        <v>18161</v>
      </c>
      <c r="O20" s="4">
        <v>7960600.04</v>
      </c>
      <c r="P20" s="4">
        <v>21587.96</v>
      </c>
      <c r="Q20" s="2">
        <v>1969449</v>
      </c>
      <c r="R20" s="2">
        <v>6260</v>
      </c>
      <c r="S20" s="1">
        <v>5819414</v>
      </c>
      <c r="T20" s="1">
        <v>18524</v>
      </c>
      <c r="U20" s="4">
        <v>7859859</v>
      </c>
      <c r="V20" s="4">
        <v>23982</v>
      </c>
      <c r="X20" s="4">
        <v>2086733</v>
      </c>
      <c r="Y20" s="4">
        <v>6755</v>
      </c>
      <c r="Z20" s="4">
        <v>8272576.63</v>
      </c>
      <c r="AA20" s="4">
        <v>24231.37</v>
      </c>
      <c r="AB20" s="4">
        <v>8976510.26</v>
      </c>
      <c r="AC20" s="4">
        <v>2158700</v>
      </c>
      <c r="AD20" s="4">
        <v>6708</v>
      </c>
      <c r="AE20" s="4">
        <v>4323060</v>
      </c>
      <c r="AF20" s="4">
        <v>13195</v>
      </c>
      <c r="AG20" s="4">
        <v>6606721</v>
      </c>
      <c r="AH20" s="4">
        <v>19759</v>
      </c>
      <c r="AI20" s="4">
        <v>25278.74</v>
      </c>
    </row>
    <row r="21" spans="1:35" ht="12.75">
      <c r="A21" s="8">
        <v>527</v>
      </c>
      <c r="B21" s="2" t="s">
        <v>12</v>
      </c>
      <c r="C21" s="16">
        <v>18964474.6</v>
      </c>
      <c r="D21" s="4">
        <v>4973017</v>
      </c>
      <c r="E21" s="19"/>
      <c r="F21" s="19"/>
      <c r="G21" s="4"/>
      <c r="H21" s="4"/>
      <c r="I21" s="4"/>
      <c r="J21" s="4">
        <v>13842</v>
      </c>
      <c r="K21" s="4">
        <v>9957602.36</v>
      </c>
      <c r="L21" s="4">
        <v>27923</v>
      </c>
      <c r="M21" s="4">
        <v>15783429.92</v>
      </c>
      <c r="N21" s="4">
        <v>42831</v>
      </c>
      <c r="O21" s="4">
        <v>20552381.63</v>
      </c>
      <c r="P21" s="4">
        <v>51657.29</v>
      </c>
      <c r="Q21" s="2">
        <v>4783859.34</v>
      </c>
      <c r="R21" s="2">
        <v>14414</v>
      </c>
      <c r="S21" s="1">
        <v>14695685.04</v>
      </c>
      <c r="T21" s="1">
        <v>44027</v>
      </c>
      <c r="U21" s="4">
        <v>19676624.32</v>
      </c>
      <c r="V21" s="4">
        <v>58222</v>
      </c>
      <c r="X21" s="4">
        <v>5493119.6</v>
      </c>
      <c r="Y21" s="4">
        <v>14011</v>
      </c>
      <c r="Z21" s="4">
        <v>20793831.35</v>
      </c>
      <c r="AA21" s="4">
        <v>57948.25</v>
      </c>
      <c r="AB21" s="4">
        <v>33812333.3</v>
      </c>
      <c r="AC21" s="4">
        <v>8118982</v>
      </c>
      <c r="AD21" s="4">
        <v>23202</v>
      </c>
      <c r="AE21" s="4">
        <v>16331339</v>
      </c>
      <c r="AF21" s="4">
        <v>47068</v>
      </c>
      <c r="AG21" s="4">
        <v>25029586.14</v>
      </c>
      <c r="AH21" s="4">
        <v>71217</v>
      </c>
      <c r="AI21" s="4">
        <v>91346.84</v>
      </c>
    </row>
    <row r="22" spans="1:35" ht="12.75">
      <c r="A22" s="8">
        <v>528</v>
      </c>
      <c r="B22" s="2" t="s">
        <v>26</v>
      </c>
      <c r="C22" s="16">
        <v>2709868</v>
      </c>
      <c r="D22" s="4"/>
      <c r="E22" s="19"/>
      <c r="F22" s="19"/>
      <c r="G22" s="4"/>
      <c r="H22" s="4"/>
      <c r="I22" s="4"/>
      <c r="J22" s="4"/>
      <c r="K22" s="4"/>
      <c r="L22" s="4"/>
      <c r="M22" s="4"/>
      <c r="N22" s="4"/>
      <c r="O22" s="4"/>
      <c r="P22" s="4"/>
      <c r="Q22" s="2"/>
      <c r="R22" s="2"/>
      <c r="U22" s="4"/>
      <c r="V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12.75">
      <c r="A23" s="8">
        <v>531</v>
      </c>
      <c r="B23" s="2" t="s">
        <v>13</v>
      </c>
      <c r="C23" s="16">
        <v>0</v>
      </c>
      <c r="D23" s="4"/>
      <c r="E23" s="19"/>
      <c r="F23" s="19"/>
      <c r="G23" s="4"/>
      <c r="H23" s="4"/>
      <c r="I23" s="4"/>
      <c r="J23" s="4"/>
      <c r="K23" s="4"/>
      <c r="L23" s="4"/>
      <c r="M23" s="4"/>
      <c r="N23" s="4"/>
      <c r="O23" s="4"/>
      <c r="P23" s="4"/>
      <c r="Q23" s="2"/>
      <c r="R23" s="2"/>
      <c r="U23" s="4"/>
      <c r="V23" s="4"/>
      <c r="X23" s="4"/>
      <c r="Y23" s="4"/>
      <c r="Z23" s="4">
        <v>101975</v>
      </c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12.75">
      <c r="A24" s="8">
        <v>532</v>
      </c>
      <c r="B24" s="2" t="s">
        <v>14</v>
      </c>
      <c r="C24" s="16">
        <v>0</v>
      </c>
      <c r="D24" s="4"/>
      <c r="E24" s="19"/>
      <c r="F24" s="19"/>
      <c r="G24" s="4"/>
      <c r="H24" s="4"/>
      <c r="I24" s="4"/>
      <c r="J24" s="4"/>
      <c r="K24" s="4"/>
      <c r="L24" s="4"/>
      <c r="M24" s="4"/>
      <c r="N24" s="4"/>
      <c r="O24" s="4"/>
      <c r="P24" s="4"/>
      <c r="Q24" s="2"/>
      <c r="R24" s="2"/>
      <c r="U24" s="4"/>
      <c r="V24" s="4"/>
      <c r="X24" s="4"/>
      <c r="Y24" s="4"/>
      <c r="Z24" s="4">
        <v>18478</v>
      </c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12.75">
      <c r="A25" s="8">
        <v>538</v>
      </c>
      <c r="B25" s="2" t="s">
        <v>27</v>
      </c>
      <c r="C25" s="16">
        <v>198872</v>
      </c>
      <c r="D25" s="4">
        <v>699648</v>
      </c>
      <c r="E25" s="19"/>
      <c r="F25" s="19"/>
      <c r="G25" s="4"/>
      <c r="H25" s="4"/>
      <c r="I25" s="4"/>
      <c r="J25" s="4">
        <v>782220</v>
      </c>
      <c r="K25" s="4">
        <v>944258</v>
      </c>
      <c r="L25" s="4">
        <v>782220</v>
      </c>
      <c r="M25" s="4"/>
      <c r="N25" s="4"/>
      <c r="O25" s="4">
        <v>1064440.93</v>
      </c>
      <c r="P25" s="4">
        <v>782220</v>
      </c>
      <c r="Q25" s="2">
        <v>133182</v>
      </c>
      <c r="R25" s="2">
        <v>679794</v>
      </c>
      <c r="S25" s="1">
        <v>248004</v>
      </c>
      <c r="T25" s="1">
        <v>679794</v>
      </c>
      <c r="U25" s="4">
        <v>1464118</v>
      </c>
      <c r="V25" s="4">
        <v>679794</v>
      </c>
      <c r="X25" s="4">
        <v>238349.17</v>
      </c>
      <c r="Y25" s="4">
        <v>612300</v>
      </c>
      <c r="Z25" s="4">
        <v>620493.35</v>
      </c>
      <c r="AA25" s="4">
        <v>606348.82</v>
      </c>
      <c r="AB25" s="4">
        <v>829162.13</v>
      </c>
      <c r="AC25" s="4">
        <v>123688</v>
      </c>
      <c r="AD25" s="4">
        <v>611244</v>
      </c>
      <c r="AE25" s="4">
        <v>207392</v>
      </c>
      <c r="AF25" s="4">
        <v>611244</v>
      </c>
      <c r="AG25" s="4">
        <v>820190</v>
      </c>
      <c r="AH25" s="4">
        <v>611244</v>
      </c>
      <c r="AI25" s="4">
        <v>604213.84</v>
      </c>
    </row>
    <row r="26" spans="1:35" ht="12.75">
      <c r="A26" s="8">
        <v>539</v>
      </c>
      <c r="B26" s="2" t="s">
        <v>29</v>
      </c>
      <c r="C26" s="16">
        <v>0</v>
      </c>
      <c r="D26" s="4"/>
      <c r="E26" s="19"/>
      <c r="F26" s="19"/>
      <c r="G26" s="4"/>
      <c r="H26" s="4"/>
      <c r="I26" s="4"/>
      <c r="J26" s="4"/>
      <c r="K26" s="4"/>
      <c r="L26" s="4"/>
      <c r="M26" s="4"/>
      <c r="N26" s="4"/>
      <c r="O26" s="4"/>
      <c r="P26" s="4"/>
      <c r="Q26" s="2"/>
      <c r="R26" s="2"/>
      <c r="U26" s="4"/>
      <c r="V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ht="12.75">
      <c r="A27" s="8">
        <v>541</v>
      </c>
      <c r="B27" s="2" t="s">
        <v>15</v>
      </c>
      <c r="C27" s="16">
        <v>307.91</v>
      </c>
      <c r="D27" s="4"/>
      <c r="E27" s="19"/>
      <c r="F27" s="19"/>
      <c r="G27" s="4"/>
      <c r="H27" s="4"/>
      <c r="I27" s="4"/>
      <c r="J27" s="4"/>
      <c r="K27" s="4"/>
      <c r="L27" s="4"/>
      <c r="M27" s="4"/>
      <c r="N27" s="4"/>
      <c r="O27" s="4"/>
      <c r="P27" s="4"/>
      <c r="Q27" s="2"/>
      <c r="R27" s="2"/>
      <c r="U27" s="4">
        <v>18101.76</v>
      </c>
      <c r="V27" s="4">
        <v>375.24</v>
      </c>
      <c r="X27" s="4">
        <v>235.87</v>
      </c>
      <c r="Y27" s="4"/>
      <c r="Z27" s="4">
        <v>31929.87</v>
      </c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12.75">
      <c r="A28" s="8">
        <v>542</v>
      </c>
      <c r="B28" s="2" t="s">
        <v>28</v>
      </c>
      <c r="C28" s="47">
        <v>517089</v>
      </c>
      <c r="D28" s="4"/>
      <c r="E28" s="19"/>
      <c r="F28" s="19"/>
      <c r="G28" s="4"/>
      <c r="H28" s="4"/>
      <c r="I28" s="4"/>
      <c r="J28" s="4"/>
      <c r="K28" s="4"/>
      <c r="L28" s="4"/>
      <c r="M28" s="4"/>
      <c r="N28" s="4"/>
      <c r="O28" s="4"/>
      <c r="P28" s="4"/>
      <c r="Q28" s="2"/>
      <c r="R28" s="2"/>
      <c r="U28" s="4"/>
      <c r="V28" s="4"/>
      <c r="X28" s="4">
        <v>6426</v>
      </c>
      <c r="Y28" s="4"/>
      <c r="Z28" s="4">
        <v>208814</v>
      </c>
      <c r="AA28" s="4"/>
      <c r="AB28" s="4"/>
      <c r="AC28" s="4">
        <v>31857</v>
      </c>
      <c r="AD28" s="4"/>
      <c r="AE28" s="4"/>
      <c r="AF28" s="4"/>
      <c r="AG28" s="4"/>
      <c r="AH28" s="4"/>
      <c r="AI28" s="4"/>
    </row>
    <row r="29" spans="1:35" ht="12.75">
      <c r="A29" s="8">
        <v>543</v>
      </c>
      <c r="B29" s="2" t="s">
        <v>136</v>
      </c>
      <c r="C29" s="16">
        <v>0</v>
      </c>
      <c r="D29" s="4"/>
      <c r="E29" s="19"/>
      <c r="F29" s="19"/>
      <c r="G29" s="4"/>
      <c r="H29" s="4"/>
      <c r="I29" s="4"/>
      <c r="J29" s="4"/>
      <c r="K29" s="4"/>
      <c r="L29" s="4"/>
      <c r="M29" s="4"/>
      <c r="N29" s="4"/>
      <c r="O29" s="4"/>
      <c r="P29" s="4"/>
      <c r="Q29" s="2"/>
      <c r="R29" s="2"/>
      <c r="U29" s="4"/>
      <c r="V29" s="4"/>
      <c r="X29" s="4"/>
      <c r="Y29" s="4"/>
      <c r="Z29" s="4">
        <v>25747</v>
      </c>
      <c r="AA29" s="4"/>
      <c r="AB29" s="4"/>
      <c r="AC29" s="4"/>
      <c r="AD29" s="4"/>
      <c r="AE29" s="4"/>
      <c r="AF29" s="4"/>
      <c r="AG29" s="4"/>
      <c r="AH29" s="4"/>
      <c r="AI29" s="4"/>
    </row>
    <row r="30" spans="1:35" ht="12.75">
      <c r="A30" s="8">
        <v>544</v>
      </c>
      <c r="B30" s="2" t="s">
        <v>19</v>
      </c>
      <c r="C30" s="47">
        <v>21721938.01</v>
      </c>
      <c r="D30" s="4"/>
      <c r="E30" s="19"/>
      <c r="F30" s="19"/>
      <c r="G30" s="4"/>
      <c r="H30" s="4"/>
      <c r="I30" s="4"/>
      <c r="J30" s="4"/>
      <c r="K30" s="4"/>
      <c r="L30" s="4"/>
      <c r="M30" s="4"/>
      <c r="N30" s="4"/>
      <c r="O30" s="4"/>
      <c r="P30" s="4"/>
      <c r="Q30" s="2"/>
      <c r="R30" s="2"/>
      <c r="U30" s="4"/>
      <c r="V30" s="4"/>
      <c r="X30" s="4">
        <v>9417975.7</v>
      </c>
      <c r="Y30" s="4"/>
      <c r="Z30" s="4">
        <v>40403377.9</v>
      </c>
      <c r="AA30" s="4"/>
      <c r="AB30" s="4"/>
      <c r="AC30" s="4">
        <v>12476721.7</v>
      </c>
      <c r="AD30" s="4"/>
      <c r="AE30" s="4"/>
      <c r="AF30" s="4"/>
      <c r="AG30" s="4"/>
      <c r="AH30" s="4"/>
      <c r="AI30" s="4"/>
    </row>
    <row r="31" spans="1:35" ht="12.75">
      <c r="A31" s="8">
        <v>547</v>
      </c>
      <c r="B31" s="2" t="s">
        <v>18</v>
      </c>
      <c r="C31" s="47">
        <v>49509.85</v>
      </c>
      <c r="D31" s="4"/>
      <c r="E31" s="19"/>
      <c r="F31" s="19"/>
      <c r="G31" s="4"/>
      <c r="H31" s="4"/>
      <c r="I31" s="4"/>
      <c r="J31" s="4"/>
      <c r="K31" s="4"/>
      <c r="L31" s="4"/>
      <c r="M31" s="4"/>
      <c r="N31" s="4"/>
      <c r="O31" s="4"/>
      <c r="P31" s="4"/>
      <c r="Q31" s="2"/>
      <c r="R31" s="2"/>
      <c r="U31" s="4"/>
      <c r="V31" s="4"/>
      <c r="X31" s="4"/>
      <c r="Y31" s="4"/>
      <c r="Z31" s="4">
        <v>33740.14</v>
      </c>
      <c r="AA31" s="4"/>
      <c r="AB31" s="4"/>
      <c r="AC31" s="4">
        <v>40947.83</v>
      </c>
      <c r="AD31" s="4"/>
      <c r="AE31" s="4"/>
      <c r="AF31" s="4"/>
      <c r="AG31" s="4"/>
      <c r="AH31" s="4"/>
      <c r="AI31" s="4"/>
    </row>
    <row r="32" spans="1:35" ht="12.75">
      <c r="A32" s="8">
        <v>548</v>
      </c>
      <c r="B32" s="2" t="s">
        <v>30</v>
      </c>
      <c r="C32" s="16">
        <v>0</v>
      </c>
      <c r="D32" s="4"/>
      <c r="E32" s="19"/>
      <c r="F32" s="19"/>
      <c r="G32" s="4"/>
      <c r="H32" s="4"/>
      <c r="I32" s="4"/>
      <c r="J32" s="4"/>
      <c r="K32" s="4"/>
      <c r="L32" s="4"/>
      <c r="M32" s="4"/>
      <c r="N32" s="4"/>
      <c r="O32" s="4"/>
      <c r="P32" s="4"/>
      <c r="Q32" s="2"/>
      <c r="R32" s="2"/>
      <c r="U32" s="4"/>
      <c r="V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ht="12.75">
      <c r="A33" s="8">
        <v>551</v>
      </c>
      <c r="B33" s="2" t="s">
        <v>31</v>
      </c>
      <c r="C33" s="16">
        <v>86441085.76</v>
      </c>
      <c r="D33" s="4">
        <v>88819536.67</v>
      </c>
      <c r="E33" s="19"/>
      <c r="F33" s="19"/>
      <c r="G33" s="4"/>
      <c r="H33" s="4"/>
      <c r="I33" s="4"/>
      <c r="J33" s="4">
        <v>823356</v>
      </c>
      <c r="K33" s="4">
        <v>174107237.73</v>
      </c>
      <c r="L33" s="4">
        <v>1634154</v>
      </c>
      <c r="M33" s="4">
        <v>260024631.73</v>
      </c>
      <c r="N33" s="4">
        <v>2444921</v>
      </c>
      <c r="O33" s="4">
        <v>346061963.97</v>
      </c>
      <c r="P33" s="4">
        <v>3207757</v>
      </c>
      <c r="Q33" s="2">
        <v>86436517</v>
      </c>
      <c r="R33" s="2">
        <v>696216</v>
      </c>
      <c r="S33" s="1">
        <v>256334278</v>
      </c>
      <c r="T33" s="1">
        <v>2087100</v>
      </c>
      <c r="U33" s="4">
        <v>341165753.1</v>
      </c>
      <c r="V33" s="4">
        <v>2788385</v>
      </c>
      <c r="X33" s="4">
        <v>87587214.28</v>
      </c>
      <c r="Y33" s="4">
        <v>737648</v>
      </c>
      <c r="Z33" s="4">
        <v>341485835.38</v>
      </c>
      <c r="AA33" s="4">
        <v>2766160</v>
      </c>
      <c r="AB33" s="4">
        <v>349986865.56</v>
      </c>
      <c r="AC33" s="4">
        <v>88634803</v>
      </c>
      <c r="AD33" s="4">
        <v>648460</v>
      </c>
      <c r="AE33" s="4">
        <v>175444774.72</v>
      </c>
      <c r="AF33" s="4">
        <v>1296423</v>
      </c>
      <c r="AG33" s="4">
        <v>264753907.72</v>
      </c>
      <c r="AH33" s="4">
        <v>1942625</v>
      </c>
      <c r="AI33" s="4">
        <v>2596197.16</v>
      </c>
    </row>
    <row r="34" spans="1:35" ht="12.75">
      <c r="A34" s="8">
        <v>552</v>
      </c>
      <c r="B34" s="2" t="s">
        <v>39</v>
      </c>
      <c r="C34" s="16">
        <f>Z34+AA34</f>
        <v>0</v>
      </c>
      <c r="D34" s="4"/>
      <c r="E34" s="19"/>
      <c r="F34" s="19"/>
      <c r="G34" s="4"/>
      <c r="H34" s="4"/>
      <c r="I34" s="4"/>
      <c r="J34" s="4"/>
      <c r="K34" s="4"/>
      <c r="L34" s="4"/>
      <c r="M34" s="4"/>
      <c r="N34" s="4"/>
      <c r="O34" s="4"/>
      <c r="P34" s="4"/>
      <c r="Q34" s="2"/>
      <c r="R34" s="2"/>
      <c r="U34" s="4"/>
      <c r="V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ht="12.75">
      <c r="A35" s="8">
        <v>553</v>
      </c>
      <c r="B35" s="2" t="s">
        <v>40</v>
      </c>
      <c r="C35" s="16">
        <v>0</v>
      </c>
      <c r="D35" s="4"/>
      <c r="E35" s="19"/>
      <c r="F35" s="19"/>
      <c r="G35" s="4"/>
      <c r="H35" s="4"/>
      <c r="I35" s="4"/>
      <c r="J35" s="4"/>
      <c r="K35" s="4"/>
      <c r="L35" s="4"/>
      <c r="M35" s="4"/>
      <c r="N35" s="4"/>
      <c r="O35" s="4"/>
      <c r="P35" s="4"/>
      <c r="Q35" s="2"/>
      <c r="R35" s="2"/>
      <c r="U35" s="4"/>
      <c r="V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ht="12.75">
      <c r="A36" s="8">
        <v>554</v>
      </c>
      <c r="B36" s="2" t="s">
        <v>32</v>
      </c>
      <c r="C36" s="16">
        <v>0</v>
      </c>
      <c r="D36" s="4"/>
      <c r="E36" s="19"/>
      <c r="F36" s="19"/>
      <c r="G36" s="4"/>
      <c r="H36" s="4"/>
      <c r="I36" s="4"/>
      <c r="J36" s="4"/>
      <c r="K36" s="4"/>
      <c r="L36" s="4"/>
      <c r="M36" s="4"/>
      <c r="N36" s="4"/>
      <c r="O36" s="4"/>
      <c r="P36" s="4"/>
      <c r="Q36" s="2"/>
      <c r="R36" s="2"/>
      <c r="U36" s="4"/>
      <c r="V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12.75">
      <c r="A37" s="8">
        <v>555</v>
      </c>
      <c r="B37" s="2" t="s">
        <v>33</v>
      </c>
      <c r="C37" s="16">
        <v>0</v>
      </c>
      <c r="D37" s="4"/>
      <c r="E37" s="19"/>
      <c r="F37" s="19"/>
      <c r="G37" s="4"/>
      <c r="H37" s="4"/>
      <c r="I37" s="4"/>
      <c r="J37" s="4"/>
      <c r="K37" s="4"/>
      <c r="L37" s="4"/>
      <c r="M37" s="4"/>
      <c r="N37" s="4"/>
      <c r="O37" s="4"/>
      <c r="P37" s="4"/>
      <c r="Q37" s="2"/>
      <c r="R37" s="2"/>
      <c r="U37" s="4"/>
      <c r="V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12.75">
      <c r="A38" s="8">
        <v>556</v>
      </c>
      <c r="B38" s="2" t="s">
        <v>34</v>
      </c>
      <c r="C38" s="47">
        <v>3508821.35</v>
      </c>
      <c r="D38" s="4"/>
      <c r="E38" s="19"/>
      <c r="F38" s="19"/>
      <c r="G38" s="4"/>
      <c r="H38" s="4"/>
      <c r="I38" s="4"/>
      <c r="J38" s="4"/>
      <c r="K38" s="4"/>
      <c r="L38" s="4"/>
      <c r="M38" s="4"/>
      <c r="N38" s="4"/>
      <c r="O38" s="4"/>
      <c r="P38" s="4"/>
      <c r="Q38" s="2"/>
      <c r="R38" s="2"/>
      <c r="U38" s="4"/>
      <c r="V38" s="4"/>
      <c r="X38" s="4">
        <v>19870844.15</v>
      </c>
      <c r="Y38" s="4"/>
      <c r="Z38" s="4">
        <v>1848696.94</v>
      </c>
      <c r="AA38" s="4"/>
      <c r="AB38" s="4"/>
      <c r="AC38" s="4"/>
      <c r="AD38" s="4"/>
      <c r="AE38" s="4"/>
      <c r="AF38" s="4"/>
      <c r="AG38" s="4"/>
      <c r="AH38" s="4"/>
      <c r="AI38" s="4"/>
    </row>
    <row r="39" spans="1:35" ht="12.75">
      <c r="A39" s="8">
        <v>557</v>
      </c>
      <c r="B39" s="2" t="s">
        <v>130</v>
      </c>
      <c r="C39" s="16">
        <v>0</v>
      </c>
      <c r="D39" s="4"/>
      <c r="E39" s="19"/>
      <c r="F39" s="19"/>
      <c r="G39" s="4"/>
      <c r="H39" s="4"/>
      <c r="I39" s="4"/>
      <c r="J39" s="4"/>
      <c r="K39" s="4"/>
      <c r="L39" s="4"/>
      <c r="M39" s="4"/>
      <c r="N39" s="4"/>
      <c r="O39" s="4"/>
      <c r="P39" s="4"/>
      <c r="Q39" s="2"/>
      <c r="R39" s="2"/>
      <c r="U39" s="4"/>
      <c r="V39" s="4"/>
      <c r="X39" s="4"/>
      <c r="Y39" s="4"/>
      <c r="Z39" s="4">
        <v>1101641.33</v>
      </c>
      <c r="AA39" s="4"/>
      <c r="AB39" s="4"/>
      <c r="AC39" s="4"/>
      <c r="AD39" s="4"/>
      <c r="AE39" s="4"/>
      <c r="AF39" s="4"/>
      <c r="AG39" s="4"/>
      <c r="AH39" s="4"/>
      <c r="AI39" s="4"/>
    </row>
    <row r="40" spans="1:35" ht="12.75">
      <c r="A40" s="8">
        <v>558</v>
      </c>
      <c r="B40" s="2" t="s">
        <v>100</v>
      </c>
      <c r="C40" s="16">
        <v>12943869.52</v>
      </c>
      <c r="D40" s="4">
        <v>6972841.16</v>
      </c>
      <c r="E40" s="19"/>
      <c r="F40" s="19"/>
      <c r="G40" s="4"/>
      <c r="H40" s="4"/>
      <c r="I40" s="4"/>
      <c r="J40" s="4">
        <v>24074.32</v>
      </c>
      <c r="K40" s="4">
        <v>14943921.32</v>
      </c>
      <c r="L40" s="4">
        <v>39117.36</v>
      </c>
      <c r="M40" s="4">
        <v>24572247.98</v>
      </c>
      <c r="N40" s="4">
        <v>39117.36</v>
      </c>
      <c r="O40" s="4">
        <v>33641397.67</v>
      </c>
      <c r="P40" s="4">
        <v>44545.65</v>
      </c>
      <c r="Q40" s="2">
        <v>6381364.89</v>
      </c>
      <c r="R40" s="2">
        <v>18427.37</v>
      </c>
      <c r="S40" s="1">
        <v>26733283.84</v>
      </c>
      <c r="T40" s="1">
        <v>78299.32</v>
      </c>
      <c r="U40" s="4">
        <v>38836440.15</v>
      </c>
      <c r="V40" s="4">
        <v>125279.79</v>
      </c>
      <c r="X40" s="4">
        <v>5509786.75</v>
      </c>
      <c r="Y40" s="4">
        <v>87017.2</v>
      </c>
      <c r="Z40" s="4">
        <v>42948982.08</v>
      </c>
      <c r="AA40" s="4">
        <v>112754.78</v>
      </c>
      <c r="AB40" s="4">
        <v>55105830.35</v>
      </c>
      <c r="AC40" s="4">
        <v>9305096.47</v>
      </c>
      <c r="AD40" s="4">
        <v>33064.01</v>
      </c>
      <c r="AE40" s="4">
        <v>23279634.17</v>
      </c>
      <c r="AF40" s="4">
        <v>113087.37</v>
      </c>
      <c r="AG40" s="4">
        <v>34564016.47</v>
      </c>
      <c r="AH40" s="4">
        <v>139908.62</v>
      </c>
      <c r="AI40" s="4">
        <v>112774.24</v>
      </c>
    </row>
    <row r="41" spans="1:35" ht="12.75">
      <c r="A41" s="8">
        <v>549</v>
      </c>
      <c r="B41" s="2" t="s">
        <v>35</v>
      </c>
      <c r="C41" s="16">
        <v>33759118.93</v>
      </c>
      <c r="D41" s="4">
        <v>5676789.55</v>
      </c>
      <c r="E41" s="19"/>
      <c r="F41" s="19"/>
      <c r="G41" s="4"/>
      <c r="H41" s="4"/>
      <c r="I41" s="4"/>
      <c r="J41" s="4">
        <v>314681.88</v>
      </c>
      <c r="K41" s="4">
        <v>11858173.52</v>
      </c>
      <c r="L41" s="4">
        <v>653397.71</v>
      </c>
      <c r="M41" s="4">
        <v>18066415.52</v>
      </c>
      <c r="N41" s="4">
        <v>1002545.12</v>
      </c>
      <c r="O41" s="4">
        <v>31571709.7</v>
      </c>
      <c r="P41" s="4">
        <v>1373392.33</v>
      </c>
      <c r="Q41" s="2">
        <v>5970928.83</v>
      </c>
      <c r="R41" s="2">
        <v>299995.54</v>
      </c>
      <c r="S41" s="1">
        <v>20960809.59</v>
      </c>
      <c r="T41" s="1">
        <v>990525.26</v>
      </c>
      <c r="U41" s="4">
        <v>33220289.34</v>
      </c>
      <c r="V41" s="4">
        <v>1384251.84</v>
      </c>
      <c r="X41" s="4">
        <v>7504859.87</v>
      </c>
      <c r="Y41" s="4">
        <v>354310</v>
      </c>
      <c r="Z41" s="4">
        <v>38847029.8</v>
      </c>
      <c r="AA41" s="4">
        <v>1276011.78</v>
      </c>
      <c r="AB41" s="4">
        <v>47503726.01</v>
      </c>
      <c r="AC41" s="4">
        <v>7198442.25</v>
      </c>
      <c r="AD41" s="4">
        <v>284585.71</v>
      </c>
      <c r="AE41" s="4">
        <v>13837462.54</v>
      </c>
      <c r="AF41" s="4">
        <v>605352.77</v>
      </c>
      <c r="AG41" s="4">
        <v>22407167.14</v>
      </c>
      <c r="AH41" s="4">
        <v>1158739.73</v>
      </c>
      <c r="AI41" s="4">
        <v>1062057.65</v>
      </c>
    </row>
    <row r="42" spans="1:35" ht="12.75">
      <c r="A42" s="17" t="s">
        <v>82</v>
      </c>
      <c r="B42" s="18" t="s">
        <v>83</v>
      </c>
      <c r="C42" s="16">
        <v>121645.43</v>
      </c>
      <c r="D42" s="4"/>
      <c r="E42" s="4"/>
      <c r="F42" s="4"/>
      <c r="G42" s="4"/>
      <c r="H42" s="4"/>
      <c r="I42" s="4"/>
      <c r="J42" s="4"/>
      <c r="K42" s="4">
        <v>147279.71</v>
      </c>
      <c r="L42" s="4">
        <v>161.91</v>
      </c>
      <c r="M42" s="4">
        <v>202097.67</v>
      </c>
      <c r="N42" s="4">
        <v>163.61</v>
      </c>
      <c r="O42" s="4">
        <v>474613.07</v>
      </c>
      <c r="P42" s="4">
        <v>166.19</v>
      </c>
      <c r="Q42" s="2">
        <v>116005.1</v>
      </c>
      <c r="R42" s="2">
        <v>275.95</v>
      </c>
      <c r="S42" s="1">
        <v>332988.9</v>
      </c>
      <c r="T42" s="1">
        <v>885.28</v>
      </c>
      <c r="U42" s="4">
        <v>434316.04</v>
      </c>
      <c r="V42" s="4">
        <v>912.32</v>
      </c>
      <c r="X42" s="4">
        <v>195243.2</v>
      </c>
      <c r="Y42" s="4">
        <v>4.51</v>
      </c>
      <c r="Z42" s="4">
        <v>370870.02</v>
      </c>
      <c r="AA42" s="4">
        <v>690.56</v>
      </c>
      <c r="AB42" s="4">
        <v>757879.67</v>
      </c>
      <c r="AC42" s="4">
        <v>45702.46</v>
      </c>
      <c r="AD42" s="4">
        <v>5.42</v>
      </c>
      <c r="AE42" s="4">
        <v>219848.21</v>
      </c>
      <c r="AF42" s="4">
        <v>7.02</v>
      </c>
      <c r="AG42" s="4">
        <v>443274.79</v>
      </c>
      <c r="AH42" s="4">
        <v>9.32</v>
      </c>
      <c r="AI42" s="4">
        <v>12.88</v>
      </c>
    </row>
    <row r="43" spans="1:35" ht="12.75">
      <c r="A43" s="8">
        <v>561</v>
      </c>
      <c r="B43" s="2" t="s">
        <v>36</v>
      </c>
      <c r="C43" s="16">
        <v>0</v>
      </c>
      <c r="D43" s="4"/>
      <c r="E43" s="19"/>
      <c r="F43" s="19"/>
      <c r="G43" s="4"/>
      <c r="H43" s="4"/>
      <c r="I43" s="4"/>
      <c r="J43" s="4"/>
      <c r="K43" s="4"/>
      <c r="L43" s="4"/>
      <c r="M43" s="4"/>
      <c r="N43" s="4"/>
      <c r="O43" s="4"/>
      <c r="P43" s="4"/>
      <c r="Q43" s="2"/>
      <c r="R43" s="2"/>
      <c r="U43" s="4"/>
      <c r="V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35" ht="12.75">
      <c r="A44" s="8">
        <v>562</v>
      </c>
      <c r="B44" s="2" t="s">
        <v>16</v>
      </c>
      <c r="C44" s="16">
        <v>291.63</v>
      </c>
      <c r="D44" s="4"/>
      <c r="E44" s="19"/>
      <c r="F44" s="19"/>
      <c r="G44" s="4"/>
      <c r="H44" s="4"/>
      <c r="I44" s="4"/>
      <c r="J44" s="4"/>
      <c r="K44" s="4"/>
      <c r="L44" s="4"/>
      <c r="M44" s="4"/>
      <c r="N44" s="4"/>
      <c r="O44" s="4"/>
      <c r="P44" s="4"/>
      <c r="Q44" s="2"/>
      <c r="R44" s="2"/>
      <c r="U44" s="4"/>
      <c r="V44" s="4"/>
      <c r="X44" s="4"/>
      <c r="Y44" s="4"/>
      <c r="AB44" s="4"/>
      <c r="AC44" s="4"/>
      <c r="AD44" s="4"/>
      <c r="AE44" s="4"/>
      <c r="AF44" s="4"/>
      <c r="AG44" s="4"/>
      <c r="AH44" s="4"/>
      <c r="AI44" s="4"/>
    </row>
    <row r="45" spans="1:35" ht="12.75">
      <c r="A45" s="8">
        <v>563</v>
      </c>
      <c r="B45" s="2" t="s">
        <v>17</v>
      </c>
      <c r="C45" s="47">
        <v>114769.67</v>
      </c>
      <c r="D45" s="4"/>
      <c r="E45" s="19"/>
      <c r="F45" s="19"/>
      <c r="G45" s="4"/>
      <c r="H45" s="4"/>
      <c r="I45" s="4"/>
      <c r="J45" s="4"/>
      <c r="K45" s="4">
        <v>140899.7</v>
      </c>
      <c r="L45" s="4">
        <v>161.91</v>
      </c>
      <c r="M45" s="4">
        <v>193065.33</v>
      </c>
      <c r="N45" s="4">
        <v>161.91</v>
      </c>
      <c r="O45" s="4">
        <v>461997.71</v>
      </c>
      <c r="P45" s="4">
        <v>161.91</v>
      </c>
      <c r="Q45" s="2">
        <v>109548.8</v>
      </c>
      <c r="R45" s="19">
        <v>271.3</v>
      </c>
      <c r="S45" s="1">
        <v>306384.57</v>
      </c>
      <c r="T45" s="1">
        <v>884.65</v>
      </c>
      <c r="U45" s="4">
        <v>398515.88</v>
      </c>
      <c r="V45" s="4">
        <v>884.65</v>
      </c>
      <c r="X45" s="4">
        <v>188953.47</v>
      </c>
      <c r="Y45" s="4"/>
      <c r="Z45" s="4">
        <v>331699.9</v>
      </c>
      <c r="AA45" s="4">
        <v>677.73</v>
      </c>
      <c r="AB45" s="4"/>
      <c r="AC45" s="4">
        <v>37319.74</v>
      </c>
      <c r="AD45" s="4"/>
      <c r="AE45" s="4"/>
      <c r="AF45" s="4"/>
      <c r="AG45" s="4"/>
      <c r="AH45" s="4"/>
      <c r="AI45" s="4"/>
    </row>
    <row r="46" spans="1:35" ht="12.75">
      <c r="A46" s="8">
        <v>564</v>
      </c>
      <c r="B46" s="2" t="s">
        <v>37</v>
      </c>
      <c r="C46" s="16">
        <f>0</f>
        <v>0</v>
      </c>
      <c r="D46" s="4"/>
      <c r="E46" s="19"/>
      <c r="F46" s="19"/>
      <c r="G46" s="4"/>
      <c r="H46" s="4"/>
      <c r="I46" s="4"/>
      <c r="J46" s="4"/>
      <c r="K46" s="4"/>
      <c r="L46" s="4"/>
      <c r="M46" s="4"/>
      <c r="N46" s="4"/>
      <c r="O46" s="4"/>
      <c r="P46" s="4"/>
      <c r="Q46" s="2"/>
      <c r="R46" s="2"/>
      <c r="U46" s="4"/>
      <c r="V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12.75">
      <c r="A47" s="8">
        <v>569</v>
      </c>
      <c r="B47" s="2" t="s">
        <v>38</v>
      </c>
      <c r="C47" s="16">
        <v>6490.97</v>
      </c>
      <c r="D47" s="4"/>
      <c r="E47" s="19"/>
      <c r="F47" s="19"/>
      <c r="G47" s="4"/>
      <c r="H47" s="4"/>
      <c r="I47" s="4"/>
      <c r="J47" s="4"/>
      <c r="K47" s="4"/>
      <c r="L47" s="4"/>
      <c r="M47" s="4">
        <v>9032.34</v>
      </c>
      <c r="N47" s="4">
        <v>1.7</v>
      </c>
      <c r="O47" s="4">
        <v>12615.36</v>
      </c>
      <c r="P47" s="4">
        <v>4.28</v>
      </c>
      <c r="Q47" s="2">
        <v>6456.3</v>
      </c>
      <c r="R47" s="2">
        <v>4.65</v>
      </c>
      <c r="S47" s="1">
        <v>26604.33</v>
      </c>
      <c r="T47" s="1">
        <v>0.63</v>
      </c>
      <c r="U47" s="4">
        <v>35800.16</v>
      </c>
      <c r="V47" s="4">
        <v>27.67</v>
      </c>
      <c r="X47" s="4">
        <v>6289.73</v>
      </c>
      <c r="Y47" s="4">
        <v>4.51</v>
      </c>
      <c r="Z47" s="4">
        <v>39170.12</v>
      </c>
      <c r="AA47" s="4">
        <v>12.83</v>
      </c>
      <c r="AB47" s="4">
        <v>574367.75</v>
      </c>
      <c r="AC47" s="4">
        <v>8382.72</v>
      </c>
      <c r="AD47" s="4">
        <v>5.42</v>
      </c>
      <c r="AE47" s="4">
        <v>172654.9</v>
      </c>
      <c r="AF47" s="4">
        <v>7.02</v>
      </c>
      <c r="AG47" s="4">
        <v>345764.86</v>
      </c>
      <c r="AH47" s="4">
        <v>9.32</v>
      </c>
      <c r="AI47" s="4">
        <v>12.88</v>
      </c>
    </row>
    <row r="48" spans="1:35" ht="12.75">
      <c r="A48" s="17" t="s">
        <v>84</v>
      </c>
      <c r="B48" s="18" t="s">
        <v>107</v>
      </c>
      <c r="C48" s="16">
        <f aca="true" t="shared" si="0" ref="C48:C56">Z48+AA48</f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2"/>
      <c r="R48" s="2"/>
      <c r="U48" s="4"/>
      <c r="V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12.75">
      <c r="A49" s="8">
        <v>571</v>
      </c>
      <c r="B49" s="2" t="s">
        <v>108</v>
      </c>
      <c r="C49" s="16">
        <f t="shared" si="0"/>
        <v>0</v>
      </c>
      <c r="D49" s="4"/>
      <c r="E49" s="19"/>
      <c r="F49" s="19"/>
      <c r="G49" s="4"/>
      <c r="H49" s="4"/>
      <c r="I49" s="4"/>
      <c r="J49" s="4"/>
      <c r="K49" s="4"/>
      <c r="L49" s="4"/>
      <c r="M49" s="4"/>
      <c r="N49" s="4"/>
      <c r="O49" s="4"/>
      <c r="P49" s="4"/>
      <c r="Q49" s="2"/>
      <c r="R49" s="2"/>
      <c r="U49" s="4"/>
      <c r="V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12.75">
      <c r="A50" s="8">
        <v>572</v>
      </c>
      <c r="B50" s="2" t="s">
        <v>109</v>
      </c>
      <c r="C50" s="16">
        <f t="shared" si="0"/>
        <v>0</v>
      </c>
      <c r="D50" s="4"/>
      <c r="E50" s="19"/>
      <c r="F50" s="19"/>
      <c r="G50" s="4"/>
      <c r="H50" s="4"/>
      <c r="I50" s="4"/>
      <c r="J50" s="4"/>
      <c r="K50" s="4"/>
      <c r="L50" s="4"/>
      <c r="M50" s="4"/>
      <c r="N50" s="4"/>
      <c r="O50" s="4"/>
      <c r="P50" s="4"/>
      <c r="Q50" s="2"/>
      <c r="R50" s="2"/>
      <c r="U50" s="4"/>
      <c r="V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12.75">
      <c r="A51" s="17" t="s">
        <v>85</v>
      </c>
      <c r="B51" s="18" t="s">
        <v>106</v>
      </c>
      <c r="C51" s="16">
        <f t="shared" si="0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2"/>
      <c r="R51" s="2"/>
      <c r="U51" s="4"/>
      <c r="V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12.75">
      <c r="A52" s="8">
        <v>581</v>
      </c>
      <c r="B52" s="2" t="s">
        <v>41</v>
      </c>
      <c r="C52" s="16">
        <f t="shared" si="0"/>
        <v>0</v>
      </c>
      <c r="D52" s="4"/>
      <c r="E52" s="19"/>
      <c r="F52" s="19"/>
      <c r="G52" s="4"/>
      <c r="H52" s="4"/>
      <c r="I52" s="4"/>
      <c r="J52" s="4"/>
      <c r="K52" s="4"/>
      <c r="L52" s="4"/>
      <c r="M52" s="4"/>
      <c r="N52" s="4"/>
      <c r="O52" s="4"/>
      <c r="P52" s="4"/>
      <c r="Q52" s="2"/>
      <c r="R52" s="2"/>
      <c r="U52" s="4"/>
      <c r="V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12.75">
      <c r="A53" s="8">
        <v>582</v>
      </c>
      <c r="B53" s="2" t="s">
        <v>42</v>
      </c>
      <c r="C53" s="16">
        <f t="shared" si="0"/>
        <v>0</v>
      </c>
      <c r="D53" s="4"/>
      <c r="E53" s="19"/>
      <c r="F53" s="19"/>
      <c r="G53" s="4"/>
      <c r="H53" s="4"/>
      <c r="I53" s="4"/>
      <c r="J53" s="4"/>
      <c r="K53" s="4"/>
      <c r="L53" s="4"/>
      <c r="M53" s="4"/>
      <c r="N53" s="4"/>
      <c r="O53" s="4"/>
      <c r="P53" s="4"/>
      <c r="Q53" s="2"/>
      <c r="R53" s="2"/>
      <c r="U53" s="4"/>
      <c r="V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12.75">
      <c r="A54" s="8">
        <v>584</v>
      </c>
      <c r="B54" s="2" t="s">
        <v>43</v>
      </c>
      <c r="C54" s="16">
        <f t="shared" si="0"/>
        <v>0</v>
      </c>
      <c r="D54" s="4"/>
      <c r="E54" s="19"/>
      <c r="F54" s="19"/>
      <c r="G54" s="4"/>
      <c r="H54" s="4"/>
      <c r="I54" s="4"/>
      <c r="J54" s="4"/>
      <c r="K54" s="4"/>
      <c r="L54" s="4"/>
      <c r="M54" s="4"/>
      <c r="N54" s="4"/>
      <c r="O54" s="4"/>
      <c r="P54" s="4"/>
      <c r="Q54" s="2"/>
      <c r="R54" s="2"/>
      <c r="U54" s="4"/>
      <c r="V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 ht="12.75">
      <c r="A55" s="8">
        <v>585</v>
      </c>
      <c r="B55" s="2" t="s">
        <v>44</v>
      </c>
      <c r="C55" s="16">
        <f t="shared" si="0"/>
        <v>0</v>
      </c>
      <c r="D55" s="4"/>
      <c r="E55" s="19"/>
      <c r="F55" s="19"/>
      <c r="G55" s="4"/>
      <c r="H55" s="4"/>
      <c r="I55" s="4"/>
      <c r="J55" s="4"/>
      <c r="K55" s="4"/>
      <c r="L55" s="4"/>
      <c r="M55" s="4"/>
      <c r="N55" s="4"/>
      <c r="O55" s="4"/>
      <c r="P55" s="4"/>
      <c r="Q55" s="2"/>
      <c r="R55" s="2"/>
      <c r="U55" s="4"/>
      <c r="V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35" ht="12.75">
      <c r="A56" s="10">
        <v>586</v>
      </c>
      <c r="B56" s="9" t="s">
        <v>110</v>
      </c>
      <c r="C56" s="16">
        <f t="shared" si="0"/>
        <v>0</v>
      </c>
      <c r="D56" s="4"/>
      <c r="E56" s="19"/>
      <c r="F56" s="19"/>
      <c r="G56" s="4"/>
      <c r="H56" s="4"/>
      <c r="I56" s="4"/>
      <c r="J56" s="4"/>
      <c r="K56" s="4"/>
      <c r="L56" s="4"/>
      <c r="M56" s="4"/>
      <c r="N56" s="4"/>
      <c r="O56" s="4"/>
      <c r="P56" s="4"/>
      <c r="Q56" s="2"/>
      <c r="R56" s="2"/>
      <c r="U56" s="4"/>
      <c r="V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35" ht="12.75">
      <c r="A57" s="23" t="s">
        <v>91</v>
      </c>
      <c r="B57" s="18" t="s">
        <v>104</v>
      </c>
      <c r="C57" s="16">
        <v>0</v>
      </c>
      <c r="D57" s="4"/>
      <c r="E57" s="6"/>
      <c r="F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2"/>
      <c r="R57" s="2"/>
      <c r="U57" s="4"/>
      <c r="V57" s="4"/>
      <c r="X57" s="4"/>
      <c r="Y57" s="4"/>
      <c r="Z57" s="4">
        <v>19082640</v>
      </c>
      <c r="AA57" s="4"/>
      <c r="AB57" s="4"/>
      <c r="AC57" s="4"/>
      <c r="AD57" s="4"/>
      <c r="AE57" s="4"/>
      <c r="AF57" s="4"/>
      <c r="AG57" s="4"/>
      <c r="AH57" s="4"/>
      <c r="AI57" s="4"/>
    </row>
    <row r="58" spans="1:35" ht="12.75">
      <c r="A58" s="21">
        <v>591</v>
      </c>
      <c r="B58" s="2" t="s">
        <v>104</v>
      </c>
      <c r="C58" s="16">
        <v>0</v>
      </c>
      <c r="D58" s="4"/>
      <c r="E58" s="6"/>
      <c r="F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2"/>
      <c r="R58" s="2"/>
      <c r="U58" s="4"/>
      <c r="V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35" ht="13.5" thickBot="1">
      <c r="A59" s="22">
        <v>595</v>
      </c>
      <c r="B59" s="20" t="s">
        <v>105</v>
      </c>
      <c r="C59" s="46">
        <v>0</v>
      </c>
      <c r="D59" s="4"/>
      <c r="E59" s="6"/>
      <c r="F59" s="6"/>
      <c r="G59" s="4"/>
      <c r="H59" s="4"/>
      <c r="I59" s="4"/>
      <c r="J59" s="4"/>
      <c r="K59" s="4"/>
      <c r="L59" s="4"/>
      <c r="M59" s="4"/>
      <c r="N59" s="4"/>
      <c r="O59" s="4"/>
      <c r="P59" s="4"/>
      <c r="Q59" s="2"/>
      <c r="R59" s="2"/>
      <c r="U59" s="4"/>
      <c r="V59" s="4"/>
      <c r="X59" s="4"/>
      <c r="Y59" s="4"/>
      <c r="Z59" s="4">
        <v>19082640</v>
      </c>
      <c r="AA59" s="4"/>
      <c r="AB59" s="4"/>
      <c r="AC59" s="4"/>
      <c r="AD59" s="4"/>
      <c r="AE59" s="4"/>
      <c r="AF59" s="4"/>
      <c r="AG59" s="4"/>
      <c r="AH59" s="4"/>
      <c r="AI59" s="4"/>
    </row>
    <row r="60" spans="1:35" ht="12.75">
      <c r="A60" s="11"/>
      <c r="B60" s="12"/>
      <c r="C60" s="1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"/>
      <c r="R60" s="2"/>
      <c r="U60" s="4"/>
      <c r="V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35" ht="12.75">
      <c r="A61" s="64" t="s">
        <v>0</v>
      </c>
      <c r="B61" s="66" t="s">
        <v>1</v>
      </c>
      <c r="C61" s="6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"/>
      <c r="R61" s="2"/>
      <c r="U61" s="4"/>
      <c r="V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35" ht="12.75">
      <c r="A62" s="65"/>
      <c r="B62" s="66"/>
      <c r="C62" s="6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"/>
      <c r="R62" s="2"/>
      <c r="U62" s="4"/>
      <c r="V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35" ht="12.75">
      <c r="A63" s="14" t="s">
        <v>86</v>
      </c>
      <c r="B63" s="15" t="s">
        <v>87</v>
      </c>
      <c r="C63" s="16">
        <v>2929810414.59</v>
      </c>
      <c r="D63" s="4">
        <v>1512459168.62</v>
      </c>
      <c r="E63" s="4"/>
      <c r="F63" s="4"/>
      <c r="G63" s="4"/>
      <c r="H63" s="4"/>
      <c r="I63" s="4"/>
      <c r="J63" s="4">
        <v>15896214.35</v>
      </c>
      <c r="K63" s="4">
        <v>3037961603.48</v>
      </c>
      <c r="L63" s="4">
        <v>25200374.22</v>
      </c>
      <c r="M63" s="4">
        <v>4473943560.72</v>
      </c>
      <c r="N63" s="4">
        <v>32392334.09</v>
      </c>
      <c r="O63" s="4">
        <v>6093229338.88</v>
      </c>
      <c r="P63" s="4">
        <v>46093172.74</v>
      </c>
      <c r="Q63" s="2">
        <v>1593096481.21</v>
      </c>
      <c r="R63" s="2">
        <v>14856863.23</v>
      </c>
      <c r="S63" s="1">
        <v>4904346543.16</v>
      </c>
      <c r="T63" s="1">
        <v>35299293.58</v>
      </c>
      <c r="U63" s="4">
        <v>6536416067.85</v>
      </c>
      <c r="V63" s="4">
        <v>51697814.95</v>
      </c>
      <c r="X63" s="4">
        <v>1635895118.55</v>
      </c>
      <c r="Y63" s="4">
        <v>17694301.79</v>
      </c>
      <c r="Z63" s="4">
        <v>6829432557.25</v>
      </c>
      <c r="AA63" s="4">
        <v>52406533.43</v>
      </c>
      <c r="AB63" s="4">
        <v>7604331035.17</v>
      </c>
      <c r="AC63" s="4">
        <v>1803427822.66</v>
      </c>
      <c r="AD63" s="4">
        <v>17503124.74</v>
      </c>
      <c r="AE63" s="4">
        <v>3691234635.36</v>
      </c>
      <c r="AF63" s="4">
        <v>28548587.84</v>
      </c>
      <c r="AG63" s="4">
        <v>5625686282.93</v>
      </c>
      <c r="AH63" s="4">
        <v>37123026.76</v>
      </c>
      <c r="AI63" s="4">
        <v>55008494.07</v>
      </c>
    </row>
    <row r="64" spans="1:35" ht="12.75">
      <c r="A64" s="14" t="s">
        <v>80</v>
      </c>
      <c r="B64" s="15" t="s">
        <v>88</v>
      </c>
      <c r="C64" s="16">
        <v>2907959204.04</v>
      </c>
      <c r="D64" s="4">
        <v>1503782191.5</v>
      </c>
      <c r="E64" s="4"/>
      <c r="F64" s="4"/>
      <c r="G64" s="4"/>
      <c r="H64" s="4"/>
      <c r="I64" s="4"/>
      <c r="J64" s="4">
        <v>15896214.17</v>
      </c>
      <c r="K64" s="4">
        <v>2998172907.88</v>
      </c>
      <c r="L64" s="4">
        <v>25200373.94</v>
      </c>
      <c r="M64" s="4">
        <v>4404696044.52</v>
      </c>
      <c r="N64" s="4">
        <v>32392326.71</v>
      </c>
      <c r="O64" s="4">
        <v>5999658043.73</v>
      </c>
      <c r="P64" s="4">
        <v>46093165.26</v>
      </c>
      <c r="Q64" s="2">
        <v>1573767890.78</v>
      </c>
      <c r="R64" s="2">
        <v>14856862.13</v>
      </c>
      <c r="S64" s="1">
        <v>4828637457.71</v>
      </c>
      <c r="T64" s="1">
        <v>35299262.68</v>
      </c>
      <c r="U64" s="4">
        <v>6436901626.52</v>
      </c>
      <c r="V64" s="4">
        <v>51697672.38</v>
      </c>
      <c r="X64" s="4">
        <v>1619734578.17</v>
      </c>
      <c r="Y64" s="4">
        <v>17694292.34</v>
      </c>
      <c r="Z64" s="4">
        <v>6709558257.23</v>
      </c>
      <c r="AA64" s="4">
        <v>52406487.2</v>
      </c>
      <c r="AB64" s="4">
        <v>7473015463.11</v>
      </c>
      <c r="AC64" s="4">
        <v>1784172419.79</v>
      </c>
      <c r="AD64" s="4">
        <v>17503112.14</v>
      </c>
      <c r="AE64" s="4">
        <v>3631805066.94</v>
      </c>
      <c r="AF64" s="4">
        <v>28548562.23</v>
      </c>
      <c r="AG64" s="4">
        <v>5536021573.92</v>
      </c>
      <c r="AH64" s="4">
        <v>37122992.21</v>
      </c>
      <c r="AI64" s="4">
        <v>55008444.92</v>
      </c>
    </row>
    <row r="65" spans="1:35" ht="12.75">
      <c r="A65" s="8">
        <v>601</v>
      </c>
      <c r="B65" s="2" t="s">
        <v>45</v>
      </c>
      <c r="C65" s="16">
        <v>0</v>
      </c>
      <c r="D65" s="4"/>
      <c r="E65" s="19"/>
      <c r="F65" s="19"/>
      <c r="G65" s="4"/>
      <c r="H65" s="4"/>
      <c r="I65" s="4"/>
      <c r="J65" s="4"/>
      <c r="K65" s="4"/>
      <c r="L65" s="4"/>
      <c r="M65" s="4"/>
      <c r="N65" s="4"/>
      <c r="O65" s="4"/>
      <c r="P65" s="4"/>
      <c r="Q65" s="2"/>
      <c r="R65" s="2"/>
      <c r="U65" s="4"/>
      <c r="V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ht="12.75">
      <c r="A66" s="8">
        <v>602</v>
      </c>
      <c r="B66" s="2" t="s">
        <v>46</v>
      </c>
      <c r="C66" s="16">
        <v>2568673933.2</v>
      </c>
      <c r="D66" s="4">
        <v>1205289896.7</v>
      </c>
      <c r="E66" s="19"/>
      <c r="F66" s="19"/>
      <c r="G66" s="4"/>
      <c r="H66" s="4"/>
      <c r="I66" s="4"/>
      <c r="J66" s="4">
        <v>92888.06</v>
      </c>
      <c r="K66" s="4">
        <v>2441799566.45</v>
      </c>
      <c r="L66" s="4">
        <v>209175.46</v>
      </c>
      <c r="M66" s="4">
        <v>3638693575.03</v>
      </c>
      <c r="N66" s="4">
        <v>284656.74</v>
      </c>
      <c r="O66" s="4">
        <v>4876794531.99</v>
      </c>
      <c r="P66" s="4">
        <v>385834.69</v>
      </c>
      <c r="Q66" s="2">
        <v>1397513341.15</v>
      </c>
      <c r="R66" s="2">
        <v>102934.55</v>
      </c>
      <c r="S66" s="1">
        <v>4214349508.46</v>
      </c>
      <c r="T66" s="1">
        <v>272463.07</v>
      </c>
      <c r="U66" s="4">
        <v>5475541766.4</v>
      </c>
      <c r="V66" s="4">
        <v>355090.71</v>
      </c>
      <c r="X66" s="4">
        <v>1407257702.8</v>
      </c>
      <c r="Y66" s="4">
        <v>98917</v>
      </c>
      <c r="Z66" s="4">
        <v>5669114333.99</v>
      </c>
      <c r="AA66" s="4">
        <v>397276.76</v>
      </c>
      <c r="AB66" s="4">
        <v>6486256825.27</v>
      </c>
      <c r="AC66" s="4">
        <v>1515144705.98</v>
      </c>
      <c r="AD66" s="4">
        <v>39436.36</v>
      </c>
      <c r="AE66" s="4">
        <v>3093697032.65</v>
      </c>
      <c r="AF66" s="4">
        <v>105178.12</v>
      </c>
      <c r="AG66" s="4">
        <v>4739950640.71</v>
      </c>
      <c r="AH66" s="4">
        <v>167571.92</v>
      </c>
      <c r="AI66" s="4">
        <v>230444</v>
      </c>
    </row>
    <row r="67" spans="1:35" ht="12.75">
      <c r="A67" s="8">
        <v>603</v>
      </c>
      <c r="B67" s="2" t="s">
        <v>47</v>
      </c>
      <c r="C67" s="16">
        <v>3739160.94</v>
      </c>
      <c r="D67" s="4"/>
      <c r="E67" s="19"/>
      <c r="F67" s="19"/>
      <c r="G67" s="4"/>
      <c r="H67" s="4"/>
      <c r="I67" s="4"/>
      <c r="J67" s="4"/>
      <c r="K67" s="4"/>
      <c r="L67" s="4"/>
      <c r="M67" s="4"/>
      <c r="N67" s="4"/>
      <c r="O67" s="4"/>
      <c r="P67" s="4"/>
      <c r="Q67" s="2"/>
      <c r="R67" s="2"/>
      <c r="U67" s="4"/>
      <c r="V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35" ht="12.75">
      <c r="A68" s="8">
        <v>604</v>
      </c>
      <c r="B68" s="2" t="s">
        <v>48</v>
      </c>
      <c r="C68" s="16">
        <v>124520751.74</v>
      </c>
      <c r="D68" s="4">
        <v>99841479.8</v>
      </c>
      <c r="E68" s="19"/>
      <c r="F68" s="19"/>
      <c r="G68" s="4"/>
      <c r="H68" s="4"/>
      <c r="I68" s="4"/>
      <c r="J68" s="4">
        <v>15072.69</v>
      </c>
      <c r="K68" s="4">
        <v>202381736.53</v>
      </c>
      <c r="L68" s="4">
        <v>39803.21</v>
      </c>
      <c r="M68" s="4">
        <v>293581742.27</v>
      </c>
      <c r="N68" s="4">
        <v>68262.89</v>
      </c>
      <c r="O68" s="4">
        <v>388283555.67</v>
      </c>
      <c r="P68" s="4">
        <v>98610.68</v>
      </c>
      <c r="Q68" s="2">
        <v>95496255.85</v>
      </c>
      <c r="R68" s="2">
        <v>35683.37</v>
      </c>
      <c r="S68" s="1">
        <v>305347078.34</v>
      </c>
      <c r="T68" s="1">
        <v>107765.31</v>
      </c>
      <c r="U68" s="4">
        <v>420755673.76</v>
      </c>
      <c r="V68" s="4">
        <v>161336.58</v>
      </c>
      <c r="X68" s="4">
        <v>115132023.18</v>
      </c>
      <c r="Y68" s="4">
        <v>31422.06</v>
      </c>
      <c r="Z68" s="4">
        <v>456022267.8</v>
      </c>
      <c r="AA68" s="4">
        <v>145518.1</v>
      </c>
      <c r="AB68" s="4">
        <v>450463637.76</v>
      </c>
      <c r="AC68" s="4">
        <v>108488555.69</v>
      </c>
      <c r="AD68" s="4">
        <v>53212.29</v>
      </c>
      <c r="AE68" s="4">
        <v>231487141.97</v>
      </c>
      <c r="AF68" s="4">
        <v>92961.89</v>
      </c>
      <c r="AG68" s="4">
        <v>341626778.22</v>
      </c>
      <c r="AH68" s="4">
        <v>121159.64</v>
      </c>
      <c r="AI68" s="4">
        <v>161988.68</v>
      </c>
    </row>
    <row r="69" spans="1:35" ht="12.75">
      <c r="A69" s="8">
        <v>605</v>
      </c>
      <c r="B69" s="2" t="s">
        <v>49</v>
      </c>
      <c r="C69" s="16">
        <f aca="true" t="shared" si="1" ref="C69:C108">Z69+AA69</f>
        <v>0</v>
      </c>
      <c r="D69" s="4"/>
      <c r="E69" s="19"/>
      <c r="F69" s="19"/>
      <c r="G69" s="4"/>
      <c r="H69" s="4"/>
      <c r="I69" s="4"/>
      <c r="J69" s="4"/>
      <c r="K69" s="4"/>
      <c r="L69" s="4"/>
      <c r="M69" s="4"/>
      <c r="N69" s="4"/>
      <c r="O69" s="4"/>
      <c r="P69" s="4"/>
      <c r="Q69" s="2"/>
      <c r="R69" s="2"/>
      <c r="U69" s="4"/>
      <c r="V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35" ht="12.75">
      <c r="A70" s="8">
        <v>606</v>
      </c>
      <c r="B70" s="2" t="s">
        <v>50</v>
      </c>
      <c r="C70" s="16">
        <f t="shared" si="1"/>
        <v>0</v>
      </c>
      <c r="D70" s="4"/>
      <c r="E70" s="19"/>
      <c r="F70" s="19"/>
      <c r="G70" s="4"/>
      <c r="H70" s="4"/>
      <c r="I70" s="4"/>
      <c r="J70" s="4"/>
      <c r="K70" s="4"/>
      <c r="L70" s="4"/>
      <c r="M70" s="4"/>
      <c r="N70" s="4"/>
      <c r="O70" s="4"/>
      <c r="P70" s="4"/>
      <c r="Q70" s="2"/>
      <c r="R70" s="2"/>
      <c r="U70" s="4"/>
      <c r="V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:35" ht="12.75">
      <c r="A71" s="8">
        <v>607</v>
      </c>
      <c r="B71" s="2" t="s">
        <v>51</v>
      </c>
      <c r="C71" s="16">
        <f t="shared" si="1"/>
        <v>0</v>
      </c>
      <c r="D71" s="4"/>
      <c r="E71" s="19"/>
      <c r="F71" s="19"/>
      <c r="G71" s="4"/>
      <c r="H71" s="4"/>
      <c r="I71" s="4"/>
      <c r="J71" s="4"/>
      <c r="K71" s="4"/>
      <c r="L71" s="4"/>
      <c r="M71" s="4"/>
      <c r="N71" s="4"/>
      <c r="O71" s="4"/>
      <c r="P71" s="4"/>
      <c r="Q71" s="2"/>
      <c r="R71" s="2"/>
      <c r="U71" s="4"/>
      <c r="V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:35" ht="12.75">
      <c r="A72" s="8">
        <v>609</v>
      </c>
      <c r="B72" s="2" t="s">
        <v>52</v>
      </c>
      <c r="C72" s="16">
        <f t="shared" si="1"/>
        <v>0</v>
      </c>
      <c r="D72" s="4"/>
      <c r="E72" s="19"/>
      <c r="F72" s="19"/>
      <c r="G72" s="4"/>
      <c r="H72" s="4"/>
      <c r="I72" s="4"/>
      <c r="J72" s="4"/>
      <c r="K72" s="4"/>
      <c r="L72" s="4"/>
      <c r="M72" s="4"/>
      <c r="N72" s="4"/>
      <c r="O72" s="4"/>
      <c r="P72" s="4"/>
      <c r="Q72" s="2"/>
      <c r="R72" s="2"/>
      <c r="U72" s="4"/>
      <c r="V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35" ht="12.75">
      <c r="A73" s="8">
        <v>641</v>
      </c>
      <c r="B73" s="2" t="s">
        <v>15</v>
      </c>
      <c r="C73" s="47">
        <v>9540.12</v>
      </c>
      <c r="D73" s="4"/>
      <c r="E73" s="19"/>
      <c r="F73" s="19"/>
      <c r="G73" s="4"/>
      <c r="H73" s="4"/>
      <c r="I73" s="4"/>
      <c r="J73" s="4"/>
      <c r="K73" s="4"/>
      <c r="L73" s="4"/>
      <c r="M73" s="4"/>
      <c r="N73" s="4"/>
      <c r="O73" s="4"/>
      <c r="P73" s="4"/>
      <c r="Q73" s="2"/>
      <c r="R73" s="2"/>
      <c r="U73" s="4"/>
      <c r="V73" s="4"/>
      <c r="X73" s="4">
        <v>15549.43</v>
      </c>
      <c r="Y73" s="4"/>
      <c r="Z73" s="4">
        <v>1360646.21</v>
      </c>
      <c r="AA73" s="4"/>
      <c r="AB73" s="4"/>
      <c r="AC73" s="4">
        <v>28434.35</v>
      </c>
      <c r="AD73" s="4"/>
      <c r="AE73" s="4"/>
      <c r="AF73" s="4"/>
      <c r="AG73" s="4"/>
      <c r="AH73" s="4"/>
      <c r="AI73" s="4"/>
    </row>
    <row r="74" spans="1:35" ht="12.75">
      <c r="A74" s="8">
        <v>642</v>
      </c>
      <c r="B74" s="2" t="s">
        <v>28</v>
      </c>
      <c r="C74" s="16">
        <v>0</v>
      </c>
      <c r="D74" s="4"/>
      <c r="E74" s="19"/>
      <c r="F74" s="19"/>
      <c r="G74" s="4"/>
      <c r="H74" s="4"/>
      <c r="I74" s="4"/>
      <c r="J74" s="4"/>
      <c r="K74" s="4"/>
      <c r="L74" s="4"/>
      <c r="M74" s="4"/>
      <c r="N74" s="4"/>
      <c r="O74" s="4"/>
      <c r="P74" s="4"/>
      <c r="Q74" s="2"/>
      <c r="R74" s="2"/>
      <c r="U74" s="4"/>
      <c r="V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35" ht="12.75">
      <c r="A75" s="8">
        <v>643</v>
      </c>
      <c r="B75" s="2" t="s">
        <v>53</v>
      </c>
      <c r="C75" s="47">
        <v>2241.13</v>
      </c>
      <c r="D75" s="4"/>
      <c r="E75" s="19"/>
      <c r="F75" s="19"/>
      <c r="G75" s="4"/>
      <c r="H75" s="4"/>
      <c r="I75" s="4"/>
      <c r="J75" s="4"/>
      <c r="K75" s="4"/>
      <c r="L75" s="4"/>
      <c r="M75" s="4"/>
      <c r="N75" s="4"/>
      <c r="O75" s="4">
        <v>1390</v>
      </c>
      <c r="P75" s="4">
        <v>2728</v>
      </c>
      <c r="Q75" s="2"/>
      <c r="R75" s="2"/>
      <c r="U75" s="4"/>
      <c r="V75" s="4"/>
      <c r="X75" s="4"/>
      <c r="Y75" s="4"/>
      <c r="Z75" s="4">
        <v>5040</v>
      </c>
      <c r="AA75" s="4"/>
      <c r="AB75" s="4"/>
      <c r="AC75" s="4">
        <v>1000</v>
      </c>
      <c r="AD75" s="4"/>
      <c r="AE75" s="4"/>
      <c r="AF75" s="4"/>
      <c r="AG75" s="4"/>
      <c r="AH75" s="4"/>
      <c r="AI75" s="4"/>
    </row>
    <row r="76" spans="1:35" ht="12.75">
      <c r="A76" s="8">
        <v>644</v>
      </c>
      <c r="B76" s="2" t="s">
        <v>54</v>
      </c>
      <c r="C76" s="47">
        <v>31812351.34</v>
      </c>
      <c r="D76" s="4"/>
      <c r="E76" s="19"/>
      <c r="F76" s="19"/>
      <c r="G76" s="4"/>
      <c r="H76" s="4"/>
      <c r="I76" s="4"/>
      <c r="J76" s="4"/>
      <c r="K76" s="4"/>
      <c r="L76" s="4"/>
      <c r="M76" s="4"/>
      <c r="N76" s="4"/>
      <c r="O76" s="4"/>
      <c r="P76" s="4"/>
      <c r="Q76" s="2"/>
      <c r="R76" s="2"/>
      <c r="U76" s="4"/>
      <c r="V76" s="4"/>
      <c r="X76" s="4">
        <v>14222983.02</v>
      </c>
      <c r="Y76" s="4"/>
      <c r="Z76" s="4">
        <v>62265000.86</v>
      </c>
      <c r="AA76" s="4"/>
      <c r="AB76" s="4"/>
      <c r="AC76" s="4">
        <v>18710710.24</v>
      </c>
      <c r="AD76" s="4"/>
      <c r="AE76" s="4"/>
      <c r="AF76" s="4"/>
      <c r="AG76" s="4"/>
      <c r="AH76" s="4"/>
      <c r="AI76" s="4"/>
    </row>
    <row r="77" spans="1:35" ht="12.75">
      <c r="A77" s="8">
        <v>645</v>
      </c>
      <c r="B77" s="2" t="s">
        <v>77</v>
      </c>
      <c r="C77" s="16">
        <v>0</v>
      </c>
      <c r="D77" s="4"/>
      <c r="E77" s="19"/>
      <c r="F77" s="19"/>
      <c r="G77" s="4"/>
      <c r="H77" s="4"/>
      <c r="I77" s="4"/>
      <c r="J77" s="4"/>
      <c r="K77" s="4"/>
      <c r="L77" s="4"/>
      <c r="M77" s="4"/>
      <c r="N77" s="4"/>
      <c r="O77" s="4"/>
      <c r="P77" s="4"/>
      <c r="Q77" s="2"/>
      <c r="R77" s="2"/>
      <c r="U77" s="4"/>
      <c r="V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5" ht="12.75">
      <c r="A78" s="8">
        <v>646</v>
      </c>
      <c r="B78" s="2" t="s">
        <v>76</v>
      </c>
      <c r="C78" s="16">
        <v>0</v>
      </c>
      <c r="D78" s="4"/>
      <c r="E78" s="19"/>
      <c r="F78" s="19"/>
      <c r="G78" s="4"/>
      <c r="H78" s="4"/>
      <c r="I78" s="4"/>
      <c r="J78" s="4"/>
      <c r="K78" s="4"/>
      <c r="L78" s="4"/>
      <c r="M78" s="4"/>
      <c r="N78" s="4"/>
      <c r="O78" s="4"/>
      <c r="P78" s="4"/>
      <c r="Q78" s="2"/>
      <c r="R78" s="2"/>
      <c r="U78" s="4"/>
      <c r="V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5" ht="12.75">
      <c r="A79" s="8">
        <v>647</v>
      </c>
      <c r="B79" s="2" t="s">
        <v>55</v>
      </c>
      <c r="C79" s="16">
        <v>0</v>
      </c>
      <c r="D79" s="4"/>
      <c r="E79" s="19"/>
      <c r="F79" s="19"/>
      <c r="G79" s="4"/>
      <c r="H79" s="4"/>
      <c r="I79" s="4"/>
      <c r="J79" s="4"/>
      <c r="K79" s="4"/>
      <c r="L79" s="4"/>
      <c r="M79" s="4"/>
      <c r="N79" s="4"/>
      <c r="O79" s="4"/>
      <c r="P79" s="4"/>
      <c r="Q79" s="2"/>
      <c r="R79" s="2"/>
      <c r="U79" s="4"/>
      <c r="V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1:35" ht="12.75">
      <c r="A80" s="8">
        <v>648</v>
      </c>
      <c r="B80" s="2" t="s">
        <v>56</v>
      </c>
      <c r="C80" s="47">
        <v>5056535</v>
      </c>
      <c r="D80" s="4"/>
      <c r="E80" s="19"/>
      <c r="F80" s="19"/>
      <c r="G80" s="4"/>
      <c r="H80" s="4"/>
      <c r="I80" s="4"/>
      <c r="J80" s="4"/>
      <c r="K80" s="4"/>
      <c r="L80" s="4"/>
      <c r="M80" s="4"/>
      <c r="N80" s="4"/>
      <c r="O80" s="4"/>
      <c r="P80" s="4"/>
      <c r="Q80" s="2"/>
      <c r="R80" s="2"/>
      <c r="U80" s="4"/>
      <c r="V80" s="4"/>
      <c r="X80" s="4">
        <v>25801760.65</v>
      </c>
      <c r="Y80" s="4"/>
      <c r="Z80" s="4">
        <v>99542678.48</v>
      </c>
      <c r="AA80" s="4"/>
      <c r="AB80" s="4"/>
      <c r="AC80" s="4"/>
      <c r="AD80" s="4"/>
      <c r="AE80" s="4"/>
      <c r="AF80" s="4"/>
      <c r="AG80" s="4"/>
      <c r="AH80" s="4"/>
      <c r="AI80" s="4"/>
    </row>
    <row r="81" spans="1:35" ht="12.75">
      <c r="A81" s="8">
        <v>649</v>
      </c>
      <c r="B81" s="2" t="s">
        <v>57</v>
      </c>
      <c r="C81" s="16">
        <v>174144690.57</v>
      </c>
      <c r="D81" s="4">
        <v>161003481.74</v>
      </c>
      <c r="E81" s="19"/>
      <c r="F81" s="19"/>
      <c r="G81" s="4"/>
      <c r="H81" s="4"/>
      <c r="I81" s="4"/>
      <c r="J81" s="4">
        <v>15788253.42</v>
      </c>
      <c r="K81" s="4">
        <v>272383864.18</v>
      </c>
      <c r="L81" s="4">
        <v>24951395.27</v>
      </c>
      <c r="M81" s="4">
        <v>345445109.81</v>
      </c>
      <c r="N81" s="4">
        <v>32036679.08</v>
      </c>
      <c r="O81" s="4">
        <v>558736733.68</v>
      </c>
      <c r="P81" s="4">
        <v>45605991.89</v>
      </c>
      <c r="Q81" s="2">
        <v>37992812.8</v>
      </c>
      <c r="R81" s="2">
        <v>14718244.21</v>
      </c>
      <c r="S81" s="1">
        <v>167605205.59</v>
      </c>
      <c r="T81" s="1">
        <v>34919034.3</v>
      </c>
      <c r="U81" s="4">
        <v>342049857.04</v>
      </c>
      <c r="V81" s="4">
        <v>51181245.09</v>
      </c>
      <c r="X81" s="4">
        <v>57304559.09</v>
      </c>
      <c r="Y81" s="4">
        <v>17563953.28</v>
      </c>
      <c r="Z81" s="4">
        <v>421248289.89</v>
      </c>
      <c r="AA81" s="4">
        <v>51863692.34</v>
      </c>
      <c r="AB81" s="4">
        <v>427761832.17</v>
      </c>
      <c r="AC81" s="4">
        <v>116669134.64</v>
      </c>
      <c r="AD81" s="4">
        <v>17410463.49</v>
      </c>
      <c r="AE81" s="4">
        <v>208294787.86</v>
      </c>
      <c r="AF81" s="4">
        <v>28350422.22</v>
      </c>
      <c r="AG81" s="4">
        <v>321192532.41</v>
      </c>
      <c r="AH81" s="4">
        <v>36834260.65</v>
      </c>
      <c r="AI81" s="4">
        <v>54616012.24</v>
      </c>
    </row>
    <row r="82" spans="1:35" ht="12.75">
      <c r="A82" s="17" t="s">
        <v>82</v>
      </c>
      <c r="B82" s="18" t="s">
        <v>89</v>
      </c>
      <c r="C82" s="16">
        <v>119407.6</v>
      </c>
      <c r="D82" s="4"/>
      <c r="E82" s="4"/>
      <c r="F82" s="4"/>
      <c r="G82" s="4"/>
      <c r="H82" s="4"/>
      <c r="I82" s="4"/>
      <c r="J82" s="4"/>
      <c r="K82" s="4">
        <v>1346450.55</v>
      </c>
      <c r="L82" s="4">
        <v>0.28</v>
      </c>
      <c r="M82" s="4">
        <v>1902014.46</v>
      </c>
      <c r="N82" s="4">
        <v>7.38</v>
      </c>
      <c r="O82" s="4">
        <v>2992143.23</v>
      </c>
      <c r="P82" s="4">
        <v>7.48</v>
      </c>
      <c r="Q82" s="2">
        <v>407694.43</v>
      </c>
      <c r="R82" s="2">
        <v>1.1</v>
      </c>
      <c r="S82" s="1">
        <v>942378.35</v>
      </c>
      <c r="T82" s="1">
        <v>30.9</v>
      </c>
      <c r="U82" s="4">
        <v>1837026.36</v>
      </c>
      <c r="V82" s="4">
        <v>142.57</v>
      </c>
      <c r="X82" s="4">
        <v>125309.38</v>
      </c>
      <c r="Y82" s="4">
        <v>9.45</v>
      </c>
      <c r="Z82" s="4">
        <v>916116.73</v>
      </c>
      <c r="AA82" s="4">
        <v>46.23</v>
      </c>
      <c r="AB82" s="4">
        <v>479535.89</v>
      </c>
      <c r="AC82" s="4">
        <v>66210.87</v>
      </c>
      <c r="AD82" s="4">
        <v>12.6</v>
      </c>
      <c r="AE82" s="4">
        <v>127351.92</v>
      </c>
      <c r="AF82" s="4">
        <v>25.61</v>
      </c>
      <c r="AG82" s="4">
        <v>211260.58</v>
      </c>
      <c r="AH82" s="4">
        <v>34.55</v>
      </c>
      <c r="AI82" s="4">
        <v>49.15</v>
      </c>
    </row>
    <row r="83" spans="1:35" ht="12.75">
      <c r="A83" s="8">
        <v>661</v>
      </c>
      <c r="B83" s="2" t="s">
        <v>58</v>
      </c>
      <c r="C83" s="16">
        <v>0</v>
      </c>
      <c r="D83" s="4"/>
      <c r="E83" s="19"/>
      <c r="F83" s="19"/>
      <c r="G83" s="4"/>
      <c r="H83" s="4"/>
      <c r="I83" s="4"/>
      <c r="J83" s="4"/>
      <c r="K83" s="4"/>
      <c r="L83" s="4"/>
      <c r="M83" s="4"/>
      <c r="N83" s="4"/>
      <c r="O83" s="4"/>
      <c r="P83" s="4"/>
      <c r="Q83" s="2"/>
      <c r="R83" s="2"/>
      <c r="U83" s="4"/>
      <c r="V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35" ht="12.75">
      <c r="A84" s="8">
        <v>662</v>
      </c>
      <c r="B84" s="2" t="s">
        <v>16</v>
      </c>
      <c r="C84" s="47">
        <v>28.2</v>
      </c>
      <c r="D84" s="4"/>
      <c r="E84" s="19"/>
      <c r="F84" s="19"/>
      <c r="G84" s="4"/>
      <c r="H84" s="4"/>
      <c r="I84" s="4"/>
      <c r="J84" s="4"/>
      <c r="K84" s="4"/>
      <c r="L84" s="4"/>
      <c r="M84" s="4"/>
      <c r="N84" s="4"/>
      <c r="O84" s="4"/>
      <c r="P84" s="4"/>
      <c r="Q84" s="2"/>
      <c r="R84" s="2"/>
      <c r="U84" s="4"/>
      <c r="V84" s="4"/>
      <c r="X84" s="4">
        <v>115891.13</v>
      </c>
      <c r="Y84" s="4"/>
      <c r="Z84" s="4">
        <v>375342.48</v>
      </c>
      <c r="AA84" s="4"/>
      <c r="AB84" s="4"/>
      <c r="AC84" s="4">
        <v>57212.95</v>
      </c>
      <c r="AD84" s="4"/>
      <c r="AE84" s="4"/>
      <c r="AF84" s="4"/>
      <c r="AG84" s="4"/>
      <c r="AH84" s="4"/>
      <c r="AI84" s="4"/>
    </row>
    <row r="85" spans="1:35" ht="12.75">
      <c r="A85" s="8">
        <v>663</v>
      </c>
      <c r="B85" s="2" t="s">
        <v>21</v>
      </c>
      <c r="C85" s="47">
        <v>118082.14</v>
      </c>
      <c r="D85" s="4"/>
      <c r="E85" s="19"/>
      <c r="F85" s="19"/>
      <c r="G85" s="4"/>
      <c r="H85" s="4"/>
      <c r="I85" s="4"/>
      <c r="J85" s="4"/>
      <c r="K85" s="4"/>
      <c r="L85" s="4"/>
      <c r="M85" s="4"/>
      <c r="N85" s="4"/>
      <c r="O85" s="4"/>
      <c r="P85" s="4"/>
      <c r="Q85" s="2"/>
      <c r="R85" s="2"/>
      <c r="U85" s="4"/>
      <c r="V85" s="4"/>
      <c r="X85" s="4">
        <v>7734.71</v>
      </c>
      <c r="Y85" s="4"/>
      <c r="Z85" s="4">
        <v>527211.5</v>
      </c>
      <c r="AA85" s="4"/>
      <c r="AB85" s="4"/>
      <c r="AC85" s="4">
        <v>7831.64</v>
      </c>
      <c r="AD85" s="4"/>
      <c r="AE85" s="4"/>
      <c r="AF85" s="4"/>
      <c r="AG85" s="4"/>
      <c r="AH85" s="4"/>
      <c r="AI85" s="4"/>
    </row>
    <row r="86" spans="1:35" ht="12.75">
      <c r="A86" s="8">
        <v>664</v>
      </c>
      <c r="B86" s="2" t="s">
        <v>59</v>
      </c>
      <c r="C86" s="16">
        <v>0</v>
      </c>
      <c r="D86" s="4"/>
      <c r="E86" s="19"/>
      <c r="F86" s="19"/>
      <c r="G86" s="4"/>
      <c r="H86" s="4"/>
      <c r="I86" s="4"/>
      <c r="J86" s="4"/>
      <c r="K86" s="4"/>
      <c r="L86" s="4"/>
      <c r="M86" s="4"/>
      <c r="N86" s="4"/>
      <c r="O86" s="4"/>
      <c r="P86" s="4"/>
      <c r="Q86" s="2"/>
      <c r="R86" s="2"/>
      <c r="U86" s="4"/>
      <c r="V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35" ht="12.75">
      <c r="A87" s="8">
        <v>665</v>
      </c>
      <c r="B87" s="2" t="s">
        <v>22</v>
      </c>
      <c r="C87" s="16">
        <v>0</v>
      </c>
      <c r="D87" s="4"/>
      <c r="E87" s="19"/>
      <c r="F87" s="19"/>
      <c r="G87" s="4"/>
      <c r="H87" s="4"/>
      <c r="I87" s="4"/>
      <c r="J87" s="4"/>
      <c r="K87" s="4"/>
      <c r="L87" s="4"/>
      <c r="M87" s="4"/>
      <c r="N87" s="4"/>
      <c r="O87" s="4"/>
      <c r="P87" s="4"/>
      <c r="Q87" s="2"/>
      <c r="R87" s="2"/>
      <c r="U87" s="4"/>
      <c r="V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 ht="12.75">
      <c r="A88" s="8">
        <v>669</v>
      </c>
      <c r="B88" s="2" t="s">
        <v>60</v>
      </c>
      <c r="C88" s="16">
        <v>1297.26</v>
      </c>
      <c r="D88" s="4"/>
      <c r="E88" s="19"/>
      <c r="F88" s="19"/>
      <c r="G88" s="4"/>
      <c r="H88" s="4"/>
      <c r="I88" s="4"/>
      <c r="J88" s="4"/>
      <c r="K88" s="4">
        <v>2846.9</v>
      </c>
      <c r="L88" s="4">
        <v>0.28</v>
      </c>
      <c r="M88" s="4">
        <v>7996.27</v>
      </c>
      <c r="N88" s="4">
        <v>7.38</v>
      </c>
      <c r="O88" s="4">
        <v>10855.33</v>
      </c>
      <c r="P88" s="4">
        <v>7.48</v>
      </c>
      <c r="Q88" s="2">
        <v>2000.04</v>
      </c>
      <c r="R88" s="19">
        <v>1.1</v>
      </c>
      <c r="S88" s="1">
        <v>8734.32</v>
      </c>
      <c r="T88" s="1">
        <v>30.9</v>
      </c>
      <c r="U88" s="4">
        <v>12003.62</v>
      </c>
      <c r="V88" s="4">
        <v>142.57</v>
      </c>
      <c r="X88" s="4">
        <v>1683.54</v>
      </c>
      <c r="Y88" s="4">
        <v>9.45</v>
      </c>
      <c r="Z88" s="4">
        <v>13562.75</v>
      </c>
      <c r="AA88" s="4">
        <v>46.23</v>
      </c>
      <c r="AB88" s="4"/>
      <c r="AC88" s="4">
        <v>1166.28</v>
      </c>
      <c r="AD88" s="4">
        <v>12.6</v>
      </c>
      <c r="AE88" s="4">
        <v>3432.64</v>
      </c>
      <c r="AF88" s="4">
        <v>25.61</v>
      </c>
      <c r="AG88" s="4">
        <v>7797.3</v>
      </c>
      <c r="AH88" s="4">
        <v>34.55</v>
      </c>
      <c r="AI88" s="4"/>
    </row>
    <row r="89" spans="1:35" ht="12.75">
      <c r="A89" s="17" t="s">
        <v>84</v>
      </c>
      <c r="B89" s="18" t="s">
        <v>90</v>
      </c>
      <c r="C89" s="16">
        <f t="shared" si="1"/>
        <v>0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2"/>
      <c r="R89" s="2"/>
      <c r="U89" s="4"/>
      <c r="V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35" ht="12.75">
      <c r="A90" s="8">
        <v>631</v>
      </c>
      <c r="B90" s="2" t="s">
        <v>61</v>
      </c>
      <c r="C90" s="16">
        <f t="shared" si="1"/>
        <v>0</v>
      </c>
      <c r="D90" s="4"/>
      <c r="E90" s="19"/>
      <c r="F90" s="19"/>
      <c r="G90" s="4"/>
      <c r="H90" s="4"/>
      <c r="I90" s="4"/>
      <c r="J90" s="4"/>
      <c r="K90" s="4"/>
      <c r="L90" s="4"/>
      <c r="M90" s="4"/>
      <c r="N90" s="4"/>
      <c r="O90" s="4"/>
      <c r="P90" s="4"/>
      <c r="Q90" s="2"/>
      <c r="R90" s="2"/>
      <c r="U90" s="4"/>
      <c r="V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 ht="12.75">
      <c r="A91" s="8">
        <v>632</v>
      </c>
      <c r="B91" s="2" t="s">
        <v>62</v>
      </c>
      <c r="C91" s="16">
        <f t="shared" si="1"/>
        <v>0</v>
      </c>
      <c r="D91" s="4"/>
      <c r="E91" s="19"/>
      <c r="F91" s="19"/>
      <c r="G91" s="4"/>
      <c r="H91" s="4"/>
      <c r="I91" s="4"/>
      <c r="J91" s="4"/>
      <c r="K91" s="4"/>
      <c r="L91" s="4"/>
      <c r="M91" s="4"/>
      <c r="N91" s="4"/>
      <c r="O91" s="4"/>
      <c r="P91" s="4"/>
      <c r="Q91" s="2"/>
      <c r="R91" s="2"/>
      <c r="U91" s="4"/>
      <c r="V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1:35" ht="12.75">
      <c r="A92" s="8">
        <v>633</v>
      </c>
      <c r="B92" s="2" t="s">
        <v>63</v>
      </c>
      <c r="C92" s="16">
        <f t="shared" si="1"/>
        <v>0</v>
      </c>
      <c r="D92" s="4"/>
      <c r="E92" s="19"/>
      <c r="F92" s="19"/>
      <c r="G92" s="4"/>
      <c r="H92" s="4"/>
      <c r="I92" s="4"/>
      <c r="J92" s="4"/>
      <c r="K92" s="4"/>
      <c r="L92" s="4"/>
      <c r="M92" s="4"/>
      <c r="N92" s="4"/>
      <c r="O92" s="4"/>
      <c r="P92" s="4"/>
      <c r="Q92" s="2"/>
      <c r="R92" s="2"/>
      <c r="U92" s="4"/>
      <c r="V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1:35" ht="12.75">
      <c r="A93" s="8">
        <v>634</v>
      </c>
      <c r="B93" s="2" t="s">
        <v>64</v>
      </c>
      <c r="C93" s="16">
        <f t="shared" si="1"/>
        <v>0</v>
      </c>
      <c r="D93" s="4"/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2"/>
      <c r="R93" s="2"/>
      <c r="U93" s="4"/>
      <c r="V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1:35" ht="12.75">
      <c r="A94" s="8">
        <v>635</v>
      </c>
      <c r="B94" s="2" t="s">
        <v>65</v>
      </c>
      <c r="C94" s="16">
        <f t="shared" si="1"/>
        <v>0</v>
      </c>
      <c r="D94" s="4"/>
      <c r="E94" s="19"/>
      <c r="F94" s="19"/>
      <c r="G94" s="4"/>
      <c r="H94" s="4"/>
      <c r="I94" s="4"/>
      <c r="J94" s="4"/>
      <c r="K94" s="4"/>
      <c r="L94" s="4"/>
      <c r="M94" s="4"/>
      <c r="N94" s="4"/>
      <c r="O94" s="4"/>
      <c r="P94" s="4"/>
      <c r="Q94" s="2"/>
      <c r="R94" s="2"/>
      <c r="U94" s="4"/>
      <c r="V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1:35" ht="12.75">
      <c r="A95" s="8">
        <v>636</v>
      </c>
      <c r="B95" s="2" t="s">
        <v>66</v>
      </c>
      <c r="C95" s="16">
        <f t="shared" si="1"/>
        <v>0</v>
      </c>
      <c r="D95" s="4"/>
      <c r="E95" s="19"/>
      <c r="F95" s="19"/>
      <c r="G95" s="4"/>
      <c r="H95" s="4"/>
      <c r="I95" s="4"/>
      <c r="J95" s="4"/>
      <c r="K95" s="4"/>
      <c r="L95" s="4"/>
      <c r="M95" s="4"/>
      <c r="N95" s="4"/>
      <c r="O95" s="4"/>
      <c r="P95" s="4"/>
      <c r="Q95" s="2"/>
      <c r="R95" s="2"/>
      <c r="U95" s="4"/>
      <c r="V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35" ht="12.75">
      <c r="A96" s="8">
        <v>637</v>
      </c>
      <c r="B96" s="2" t="s">
        <v>67</v>
      </c>
      <c r="C96" s="16">
        <f t="shared" si="1"/>
        <v>0</v>
      </c>
      <c r="D96" s="4"/>
      <c r="E96" s="19"/>
      <c r="F96" s="19"/>
      <c r="G96" s="4"/>
      <c r="H96" s="4"/>
      <c r="I96" s="4"/>
      <c r="J96" s="4"/>
      <c r="K96" s="4"/>
      <c r="L96" s="4"/>
      <c r="M96" s="4"/>
      <c r="N96" s="4"/>
      <c r="O96" s="4"/>
      <c r="P96" s="4"/>
      <c r="Q96" s="2"/>
      <c r="R96" s="2"/>
      <c r="U96" s="4"/>
      <c r="V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ht="12.75">
      <c r="A97" s="8">
        <v>638</v>
      </c>
      <c r="B97" s="2" t="s">
        <v>68</v>
      </c>
      <c r="C97" s="16">
        <f t="shared" si="1"/>
        <v>0</v>
      </c>
      <c r="D97" s="4"/>
      <c r="E97" s="19"/>
      <c r="F97" s="19"/>
      <c r="G97" s="4"/>
      <c r="H97" s="4"/>
      <c r="I97" s="4"/>
      <c r="J97" s="4"/>
      <c r="K97" s="4"/>
      <c r="L97" s="4"/>
      <c r="M97" s="4"/>
      <c r="N97" s="4"/>
      <c r="O97" s="4"/>
      <c r="P97" s="4"/>
      <c r="Q97" s="2"/>
      <c r="R97" s="2"/>
      <c r="U97" s="4"/>
      <c r="V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ht="12.75">
      <c r="A98" s="8">
        <v>639</v>
      </c>
      <c r="B98" s="2" t="s">
        <v>69</v>
      </c>
      <c r="C98" s="16">
        <f t="shared" si="1"/>
        <v>0</v>
      </c>
      <c r="D98" s="4"/>
      <c r="E98" s="19"/>
      <c r="F98" s="19"/>
      <c r="G98" s="4"/>
      <c r="H98" s="4"/>
      <c r="I98" s="4"/>
      <c r="J98" s="4"/>
      <c r="K98" s="4"/>
      <c r="L98" s="4"/>
      <c r="M98" s="4"/>
      <c r="N98" s="4"/>
      <c r="O98" s="4"/>
      <c r="P98" s="4"/>
      <c r="Q98" s="2"/>
      <c r="R98" s="2"/>
      <c r="U98" s="4"/>
      <c r="V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35" ht="12.75">
      <c r="A99" s="17" t="s">
        <v>85</v>
      </c>
      <c r="B99" s="18" t="s">
        <v>101</v>
      </c>
      <c r="C99" s="47">
        <v>21731802.95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2"/>
      <c r="R99" s="2"/>
      <c r="U99" s="4"/>
      <c r="V99" s="4"/>
      <c r="X99" s="4">
        <v>16035231</v>
      </c>
      <c r="Y99" s="4"/>
      <c r="Z99" s="4">
        <v>118958183.29</v>
      </c>
      <c r="AA99" s="4"/>
      <c r="AB99" s="4"/>
      <c r="AC99" s="4">
        <v>19189192</v>
      </c>
      <c r="AD99" s="4"/>
      <c r="AE99" s="4"/>
      <c r="AF99" s="4"/>
      <c r="AG99" s="4"/>
      <c r="AH99" s="4"/>
      <c r="AI99" s="4"/>
    </row>
    <row r="100" spans="1:35" ht="12.75">
      <c r="A100" s="8">
        <v>671</v>
      </c>
      <c r="B100" s="2" t="s">
        <v>102</v>
      </c>
      <c r="C100" s="47">
        <v>21731802.95</v>
      </c>
      <c r="D100" s="4"/>
      <c r="E100" s="19"/>
      <c r="F100" s="19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2"/>
      <c r="R100" s="2"/>
      <c r="U100" s="4"/>
      <c r="V100" s="4"/>
      <c r="X100" s="4">
        <v>16035231</v>
      </c>
      <c r="Y100" s="4"/>
      <c r="Z100" s="4">
        <v>118958183.29</v>
      </c>
      <c r="AA100" s="4"/>
      <c r="AB100" s="4"/>
      <c r="AC100" s="4">
        <v>19189192</v>
      </c>
      <c r="AD100" s="4"/>
      <c r="AE100" s="4"/>
      <c r="AF100" s="4"/>
      <c r="AG100" s="4"/>
      <c r="AH100" s="4"/>
      <c r="AI100" s="4"/>
    </row>
    <row r="101" spans="1:35" ht="12.75">
      <c r="A101" s="8">
        <v>672</v>
      </c>
      <c r="B101" s="2" t="s">
        <v>103</v>
      </c>
      <c r="C101" s="16">
        <f t="shared" si="1"/>
        <v>0</v>
      </c>
      <c r="D101" s="4"/>
      <c r="E101" s="19"/>
      <c r="F101" s="19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2"/>
      <c r="R101" s="2"/>
      <c r="U101" s="4"/>
      <c r="V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1:35" ht="12.75">
      <c r="A102" s="17" t="s">
        <v>91</v>
      </c>
      <c r="B102" s="18" t="s">
        <v>92</v>
      </c>
      <c r="C102" s="16">
        <f t="shared" si="1"/>
        <v>0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2"/>
      <c r="R102" s="2"/>
      <c r="U102" s="4"/>
      <c r="V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ht="12.75">
      <c r="A103" s="8">
        <v>681</v>
      </c>
      <c r="B103" s="2" t="s">
        <v>70</v>
      </c>
      <c r="C103" s="16">
        <f t="shared" si="1"/>
        <v>0</v>
      </c>
      <c r="D103" s="4"/>
      <c r="E103" s="19"/>
      <c r="F103" s="19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2"/>
      <c r="R103" s="2"/>
      <c r="U103" s="4"/>
      <c r="V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 ht="12.75">
      <c r="A104" s="8">
        <v>682</v>
      </c>
      <c r="B104" s="2" t="s">
        <v>71</v>
      </c>
      <c r="C104" s="16">
        <f t="shared" si="1"/>
        <v>0</v>
      </c>
      <c r="D104" s="4"/>
      <c r="E104" s="19"/>
      <c r="F104" s="19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2"/>
      <c r="R104" s="2"/>
      <c r="U104" s="4"/>
      <c r="V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 ht="12.75">
      <c r="A105" s="8">
        <v>684</v>
      </c>
      <c r="B105" s="2" t="s">
        <v>72</v>
      </c>
      <c r="C105" s="16">
        <f t="shared" si="1"/>
        <v>0</v>
      </c>
      <c r="D105" s="4"/>
      <c r="E105" s="19"/>
      <c r="F105" s="19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2"/>
      <c r="R105" s="2"/>
      <c r="U105" s="4"/>
      <c r="V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ht="12.75">
      <c r="A106" s="8">
        <v>685</v>
      </c>
      <c r="B106" s="2" t="s">
        <v>73</v>
      </c>
      <c r="C106" s="16">
        <f t="shared" si="1"/>
        <v>0</v>
      </c>
      <c r="D106" s="4"/>
      <c r="E106" s="19"/>
      <c r="F106" s="19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2"/>
      <c r="R106" s="2"/>
      <c r="U106" s="4"/>
      <c r="V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1:35" ht="12.75">
      <c r="A107" s="8">
        <v>686</v>
      </c>
      <c r="B107" s="9" t="s">
        <v>74</v>
      </c>
      <c r="C107" s="16">
        <f t="shared" si="1"/>
        <v>0</v>
      </c>
      <c r="D107" s="4"/>
      <c r="E107" s="19"/>
      <c r="F107" s="19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2"/>
      <c r="R107" s="2"/>
      <c r="U107" s="4"/>
      <c r="V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1:35" ht="12.75">
      <c r="A108" s="10">
        <v>688</v>
      </c>
      <c r="B108" s="9" t="s">
        <v>75</v>
      </c>
      <c r="C108" s="16">
        <f t="shared" si="1"/>
        <v>0</v>
      </c>
      <c r="D108" s="4"/>
      <c r="E108" s="19"/>
      <c r="F108" s="19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2"/>
      <c r="R108" s="2"/>
      <c r="U108" s="4"/>
      <c r="V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1:35" ht="13.5" thickBot="1">
      <c r="A109" s="67"/>
      <c r="B109" s="68"/>
      <c r="C109" s="4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2"/>
      <c r="R109" s="2"/>
      <c r="U109" s="4"/>
      <c r="V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</row>
    <row r="110" spans="1:35" ht="13.5" thickBot="1">
      <c r="A110" s="54" t="s">
        <v>93</v>
      </c>
      <c r="B110" s="48" t="s">
        <v>94</v>
      </c>
      <c r="C110" s="49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2"/>
      <c r="R110" s="2"/>
      <c r="U110" s="4"/>
      <c r="V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spans="1:35" ht="13.5" thickBot="1">
      <c r="A111" s="55"/>
      <c r="B111" s="50" t="s">
        <v>95</v>
      </c>
      <c r="C111" s="51">
        <v>-124411474.31</v>
      </c>
      <c r="D111" s="4">
        <v>-39764490.35</v>
      </c>
      <c r="E111" s="4"/>
      <c r="F111" s="4"/>
      <c r="G111" s="4"/>
      <c r="H111" s="4"/>
      <c r="I111" s="4"/>
      <c r="J111" s="4">
        <v>1750267.48</v>
      </c>
      <c r="K111" s="4">
        <v>-145862185.11</v>
      </c>
      <c r="L111" s="4">
        <v>2996959.41</v>
      </c>
      <c r="M111" s="4">
        <v>-292047976.13</v>
      </c>
      <c r="N111" s="4">
        <v>3297610.34</v>
      </c>
      <c r="O111" s="4">
        <v>-302668668.17</v>
      </c>
      <c r="P111" s="4">
        <v>6030777.02</v>
      </c>
      <c r="Q111" s="2">
        <v>28208138.42</v>
      </c>
      <c r="R111" s="2">
        <v>1472490.7</v>
      </c>
      <c r="S111" s="1">
        <v>59566277.68</v>
      </c>
      <c r="T111" s="1">
        <v>5801297.59</v>
      </c>
      <c r="U111" s="4">
        <v>-8407783.09</v>
      </c>
      <c r="V111" s="4">
        <v>8951258.67</v>
      </c>
      <c r="X111" s="4">
        <v>-1526525.19</v>
      </c>
      <c r="Y111" s="4">
        <v>2948527.03</v>
      </c>
      <c r="Z111" s="4">
        <v>17562297.78</v>
      </c>
      <c r="AA111" s="4">
        <v>9471775.35</v>
      </c>
      <c r="AB111" s="4">
        <v>26327069.43</v>
      </c>
      <c r="AC111" s="4">
        <v>-3353708.27</v>
      </c>
      <c r="AD111" s="4">
        <v>3992200.55</v>
      </c>
      <c r="AE111" s="4">
        <v>-29845351.22</v>
      </c>
      <c r="AF111" s="4">
        <v>6202514.7</v>
      </c>
      <c r="AG111" s="4">
        <v>4070925.64</v>
      </c>
      <c r="AH111" s="4">
        <v>7279615.87</v>
      </c>
      <c r="AI111" s="4">
        <v>13207071.68</v>
      </c>
    </row>
    <row r="112" spans="1:35" ht="13.5" thickBot="1">
      <c r="A112" s="56">
        <v>591</v>
      </c>
      <c r="B112" s="52" t="s">
        <v>23</v>
      </c>
      <c r="C112" s="51">
        <v>0</v>
      </c>
      <c r="D112" s="4"/>
      <c r="E112" s="19"/>
      <c r="F112" s="19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2"/>
      <c r="R112" s="2"/>
      <c r="U112" s="4"/>
      <c r="V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35" ht="13.5" thickBot="1">
      <c r="A113" s="56">
        <v>595</v>
      </c>
      <c r="B113" s="52" t="s">
        <v>24</v>
      </c>
      <c r="C113" s="51">
        <v>0</v>
      </c>
      <c r="D113" s="4"/>
      <c r="E113" s="19"/>
      <c r="F113" s="19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2"/>
      <c r="R113" s="2"/>
      <c r="U113" s="4"/>
      <c r="V113" s="4"/>
      <c r="X113" s="4"/>
      <c r="Y113" s="4"/>
      <c r="Z113" s="4">
        <v>19082640</v>
      </c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35" ht="13.5" thickBot="1">
      <c r="A114" s="56"/>
      <c r="B114" s="53" t="s">
        <v>96</v>
      </c>
      <c r="C114" s="51">
        <v>-124411474.31</v>
      </c>
      <c r="D114" s="4">
        <v>-39764490.35</v>
      </c>
      <c r="E114" s="4"/>
      <c r="F114" s="4"/>
      <c r="G114" s="4"/>
      <c r="H114" s="4"/>
      <c r="I114" s="4"/>
      <c r="J114" s="4">
        <v>1750267.48</v>
      </c>
      <c r="K114" s="4">
        <v>-146140275.11</v>
      </c>
      <c r="L114" s="4">
        <v>2996959.41</v>
      </c>
      <c r="M114" s="4">
        <v>-292326066.13</v>
      </c>
      <c r="N114" s="4">
        <v>3297610.34</v>
      </c>
      <c r="O114" s="4">
        <v>-302946758.17</v>
      </c>
      <c r="P114" s="4">
        <v>6030777.02</v>
      </c>
      <c r="Q114" s="2">
        <v>28208138.42</v>
      </c>
      <c r="R114" s="2">
        <v>1472490.7</v>
      </c>
      <c r="S114" s="1">
        <v>59566277.68</v>
      </c>
      <c r="T114" s="1">
        <v>5801297.59</v>
      </c>
      <c r="U114" s="4">
        <v>-8407783.09</v>
      </c>
      <c r="V114" s="4">
        <v>8951258.67</v>
      </c>
      <c r="X114" s="4"/>
      <c r="Y114" s="4"/>
      <c r="Z114" s="4">
        <v>-1520342.22</v>
      </c>
      <c r="AA114" s="4">
        <v>9471775.35</v>
      </c>
      <c r="AB114" s="4">
        <v>-12727125.57</v>
      </c>
      <c r="AC114" s="4">
        <v>-3353708.27</v>
      </c>
      <c r="AD114" s="4">
        <v>3992200.55</v>
      </c>
      <c r="AE114" s="4">
        <v>-32656101.22</v>
      </c>
      <c r="AF114" s="4">
        <v>6202514.7</v>
      </c>
      <c r="AG114" s="4">
        <v>-7172074.36</v>
      </c>
      <c r="AH114" s="4">
        <v>7279615.87</v>
      </c>
      <c r="AI114" s="4">
        <v>13207071.68</v>
      </c>
    </row>
    <row r="115" spans="1:30" ht="12.75">
      <c r="A115" s="7"/>
      <c r="E115" s="4"/>
      <c r="F115" s="4"/>
      <c r="AC115" s="4"/>
      <c r="AD115" s="4"/>
    </row>
    <row r="116" ht="12.75">
      <c r="A116" s="7"/>
    </row>
    <row r="117" spans="1:33" ht="12.75">
      <c r="A117" s="7"/>
      <c r="W117" s="4"/>
      <c r="AG117" s="4">
        <f>C111-C113</f>
        <v>-124411474.31</v>
      </c>
    </row>
    <row r="118" ht="12.75">
      <c r="A118" s="7"/>
    </row>
    <row r="119" spans="1:11" ht="12.75">
      <c r="A119" s="7"/>
      <c r="E119" s="4"/>
      <c r="K119" s="4" t="e">
        <f>#REF!-C112-C113</f>
        <v>#REF!</v>
      </c>
    </row>
    <row r="120" spans="1:6" ht="12.75">
      <c r="A120" s="7"/>
      <c r="E120" s="4"/>
      <c r="F120" s="4"/>
    </row>
    <row r="121" spans="1:31" ht="12.75">
      <c r="A121" s="7"/>
      <c r="AE121" s="4"/>
    </row>
    <row r="122" ht="12.75">
      <c r="A122" s="7"/>
    </row>
    <row r="123" ht="12.75">
      <c r="A123" s="7"/>
    </row>
    <row r="124" ht="12.75">
      <c r="A124" s="7"/>
    </row>
    <row r="125" spans="1:11" ht="12.75">
      <c r="A125" s="7"/>
      <c r="K125" s="4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</sheetData>
  <sheetProtection/>
  <mergeCells count="8">
    <mergeCell ref="A1:C1"/>
    <mergeCell ref="A2:A3"/>
    <mergeCell ref="B2:B3"/>
    <mergeCell ref="A109:B109"/>
    <mergeCell ref="C2:C3"/>
    <mergeCell ref="A61:A62"/>
    <mergeCell ref="B61:B62"/>
    <mergeCell ref="C61:C6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Vodáková</dc:creator>
  <cp:keywords/>
  <dc:description/>
  <cp:lastModifiedBy>Jurková Kristýna</cp:lastModifiedBy>
  <cp:lastPrinted>2016-03-08T10:19:28Z</cp:lastPrinted>
  <dcterms:created xsi:type="dcterms:W3CDTF">2000-04-25T08:48:11Z</dcterms:created>
  <dcterms:modified xsi:type="dcterms:W3CDTF">2022-07-27T10:28:09Z</dcterms:modified>
  <cp:category/>
  <cp:version/>
  <cp:contentType/>
  <cp:contentStatus/>
</cp:coreProperties>
</file>